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urizio.cartalemi\Desktop\Tetti 2025\Invio ghidelli\Per INVIO\Diabetologia\"/>
    </mc:Choice>
  </mc:AlternateContent>
  <bookViews>
    <workbookView xWindow="0" yWindow="0" windowWidth="28800" windowHeight="10980" tabRatio="702" activeTab="1"/>
  </bookViews>
  <sheets>
    <sheet name="Tracciato di rilevazione_2022" sheetId="5" r:id="rId1"/>
    <sheet name="Tracciato di rilevazione_2023" sheetId="10" r:id="rId2"/>
    <sheet name="Note di compilazione" sheetId="3" r:id="rId3"/>
    <sheet name="BRANCHE-Apparecchiature" sheetId="6" r:id="rId4"/>
    <sheet name="Algoritmo" sheetId="7" r:id="rId5"/>
    <sheet name="Esempi applicazione" sheetId="8" r:id="rId6"/>
  </sheets>
  <externalReferences>
    <externalReference r:id="rId7"/>
  </externalReferences>
  <definedNames>
    <definedName name="_xlnm._FilterDatabase" localSheetId="3" hidden="1">'BRANCHE-Apparecchiature'!$A$1:$F$141</definedName>
    <definedName name="_xlnm.Print_Area" localSheetId="0">'Tracciato di rilevazione_2022'!$A$1:$AS$9</definedName>
    <definedName name="_xlnm.Print_Area" localSheetId="1">'Tracciato di rilevazione_2023'!$A$1:$AS$100</definedName>
    <definedName name="_xlnm.Print_Titles" localSheetId="3">'BRANCHE-Apparecchiature'!$1:$1</definedName>
    <definedName name="_xlnm.Print_Titles" localSheetId="0">'Tracciato di rilevazione_2022'!$1:$2</definedName>
    <definedName name="_xlnm.Print_Titles" localSheetId="1">'Tracciato di rilevazione_2023'!$1:$2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10" l="1"/>
  <c r="S3" i="10"/>
  <c r="AK4" i="10" l="1"/>
  <c r="AL4" i="10" s="1"/>
  <c r="AK5" i="10"/>
  <c r="AL5" i="10" s="1"/>
  <c r="AK6" i="10"/>
  <c r="AL6" i="10" s="1"/>
  <c r="AK7" i="10"/>
  <c r="AL7" i="10" s="1"/>
  <c r="AK8" i="10"/>
  <c r="AL8" i="10" s="1"/>
  <c r="AK9" i="10"/>
  <c r="AL9" i="10" s="1"/>
  <c r="AK3" i="10"/>
  <c r="AL3" i="10" s="1"/>
  <c r="AA4" i="10"/>
  <c r="AA5" i="10"/>
  <c r="AA6" i="10"/>
  <c r="AA7" i="10"/>
  <c r="AA8" i="10"/>
  <c r="AA9" i="10"/>
  <c r="AA3" i="10"/>
  <c r="S4" i="10"/>
  <c r="S5" i="10"/>
  <c r="S6" i="10"/>
  <c r="S7" i="10"/>
  <c r="S9" i="10"/>
  <c r="N4" i="10"/>
  <c r="N5" i="10"/>
  <c r="N6" i="10"/>
  <c r="N7" i="10"/>
  <c r="N9" i="10"/>
  <c r="N5" i="5" l="1"/>
  <c r="N6" i="5"/>
  <c r="N7" i="5"/>
  <c r="N9" i="5"/>
  <c r="S5" i="5"/>
  <c r="S6" i="5"/>
  <c r="S7" i="5"/>
  <c r="S8" i="5"/>
  <c r="S9" i="5"/>
  <c r="AA4" i="5" l="1"/>
  <c r="AA5" i="5"/>
  <c r="AA6" i="5"/>
  <c r="AA7" i="5"/>
  <c r="AA8" i="5"/>
  <c r="AA9" i="5"/>
  <c r="AA3" i="5"/>
  <c r="S4" i="5" l="1"/>
  <c r="N4" i="5" l="1"/>
  <c r="E32" i="8" l="1"/>
  <c r="E18" i="8"/>
  <c r="E5" i="8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172.18.0.19 ASL2012 DW_SANITA"/>
    <s v="{[Periodo Contabile].[anno_contabile].&amp;[Anno 2023]}"/>
    <s v="{[Regime Erogativo].[Regime Erogativo].&amp;,[Regime Erogativo].[Regime Erogativo].&amp;[Erogate da SSN],[Regime Erogativo].[Regime Erogativo].&amp;[Erogate da SSN in budget integrativo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<sst xmlns="http://schemas.openxmlformats.org/spreadsheetml/2006/main" count="683" uniqueCount="297">
  <si>
    <t>TECNOLOGIA</t>
  </si>
  <si>
    <t>COLLOCAZIONE TERRITORIALE</t>
  </si>
  <si>
    <t>INFORMATIZZAZIONE</t>
  </si>
  <si>
    <r>
      <t>Presenza d</t>
    </r>
    <r>
      <rPr>
        <sz val="10"/>
        <color indexed="8"/>
        <rFont val="Arial"/>
        <family val="2"/>
      </rPr>
      <t xml:space="preserve">i </t>
    </r>
    <r>
      <rPr>
        <sz val="10"/>
        <color indexed="63"/>
        <rFont val="Arial"/>
        <family val="2"/>
      </rPr>
      <t xml:space="preserve">certificazione </t>
    </r>
    <r>
      <rPr>
        <sz val="10"/>
        <color indexed="8"/>
        <rFont val="Arial"/>
        <family val="2"/>
      </rPr>
      <t>I</t>
    </r>
    <r>
      <rPr>
        <sz val="10"/>
        <color indexed="63"/>
        <rFont val="Arial"/>
        <family val="2"/>
      </rPr>
      <t xml:space="preserve">SO 9001:2 01S </t>
    </r>
    <r>
      <rPr>
        <sz val="10"/>
        <color indexed="8"/>
        <rFont val="Arial"/>
        <family val="2"/>
      </rPr>
      <t>i</t>
    </r>
    <r>
      <rPr>
        <sz val="10"/>
        <color indexed="63"/>
        <rFont val="Arial"/>
        <family val="2"/>
      </rPr>
      <t>n corso d</t>
    </r>
    <r>
      <rPr>
        <sz val="10"/>
        <color indexed="8"/>
        <rFont val="Arial"/>
        <family val="2"/>
      </rPr>
      <t xml:space="preserve">i </t>
    </r>
    <r>
      <rPr>
        <sz val="10"/>
        <color indexed="63"/>
        <rFont val="Arial"/>
        <family val="2"/>
      </rPr>
      <t>va</t>
    </r>
    <r>
      <rPr>
        <sz val="10"/>
        <color indexed="8"/>
        <rFont val="Arial"/>
        <family val="2"/>
      </rPr>
      <t>li</t>
    </r>
    <r>
      <rPr>
        <sz val="10"/>
        <color indexed="63"/>
        <rFont val="Arial"/>
        <family val="2"/>
      </rPr>
      <t>d</t>
    </r>
    <r>
      <rPr>
        <sz val="10"/>
        <color indexed="8"/>
        <rFont val="Arial"/>
        <family val="2"/>
      </rPr>
      <t>ità</t>
    </r>
  </si>
  <si>
    <r>
      <t xml:space="preserve">APPROPRIATEZZA </t>
    </r>
    <r>
      <rPr>
        <b/>
        <sz val="10"/>
        <color indexed="63"/>
        <rFont val="Arial"/>
        <family val="2"/>
      </rPr>
      <t>EROGATIVA</t>
    </r>
  </si>
  <si>
    <r>
      <rPr>
        <sz val="10"/>
        <color indexed="63"/>
        <rFont val="Arial"/>
        <family val="2"/>
      </rPr>
      <t>Inv</t>
    </r>
    <r>
      <rPr>
        <sz val="10"/>
        <color indexed="8"/>
        <rFont val="Arial"/>
        <family val="2"/>
      </rPr>
      <t>i</t>
    </r>
    <r>
      <rPr>
        <sz val="10"/>
        <color indexed="63"/>
        <rFont val="Arial"/>
        <family val="2"/>
      </rPr>
      <t>o s</t>
    </r>
    <r>
      <rPr>
        <sz val="10"/>
        <color indexed="8"/>
        <rFont val="Arial"/>
        <family val="2"/>
      </rPr>
      <t>i</t>
    </r>
    <r>
      <rPr>
        <sz val="10"/>
        <color indexed="63"/>
        <rFont val="Arial"/>
        <family val="2"/>
      </rPr>
      <t>stematico e continuativo de</t>
    </r>
    <r>
      <rPr>
        <sz val="10"/>
        <color indexed="8"/>
        <rFont val="Arial"/>
        <family val="2"/>
      </rPr>
      <t xml:space="preserve">i </t>
    </r>
    <r>
      <rPr>
        <sz val="10"/>
        <color indexed="63"/>
        <rFont val="Arial"/>
        <family val="2"/>
      </rPr>
      <t>referti a</t>
    </r>
    <r>
      <rPr>
        <sz val="10"/>
        <color indexed="8"/>
        <rFont val="Arial"/>
        <family val="2"/>
      </rPr>
      <t xml:space="preserve">l </t>
    </r>
    <r>
      <rPr>
        <sz val="10"/>
        <color indexed="63"/>
        <rFont val="Arial"/>
        <family val="2"/>
      </rPr>
      <t>Fascico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o San</t>
    </r>
    <r>
      <rPr>
        <sz val="10"/>
        <color indexed="8"/>
        <rFont val="Arial"/>
        <family val="2"/>
      </rPr>
      <t>it</t>
    </r>
    <r>
      <rPr>
        <sz val="10"/>
        <color indexed="63"/>
        <rFont val="Arial"/>
        <family val="2"/>
      </rPr>
      <t>ario E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ettron</t>
    </r>
    <r>
      <rPr>
        <sz val="10"/>
        <color indexed="8"/>
        <rFont val="Arial"/>
        <family val="2"/>
      </rPr>
      <t>i</t>
    </r>
    <r>
      <rPr>
        <sz val="10"/>
        <color indexed="63"/>
        <rFont val="Arial"/>
        <family val="2"/>
      </rPr>
      <t>co</t>
    </r>
  </si>
  <si>
    <t>ORGANIZZAZIONE</t>
  </si>
  <si>
    <t>Totale addetti</t>
  </si>
  <si>
    <t>Numero dipendenti laureati</t>
  </si>
  <si>
    <t xml:space="preserve">Numero dipendenti </t>
  </si>
  <si>
    <t>Totale dipendenti</t>
  </si>
  <si>
    <t>Presenza di certificazione ISO 9001:2015 in corso di validità</t>
  </si>
  <si>
    <r>
      <t>Rapporto tra fatturato netto annuo extratetto / tetto di spesa netta (prima de</t>
    </r>
    <r>
      <rPr>
        <sz val="10"/>
        <color indexed="8"/>
        <rFont val="Arial"/>
        <family val="2"/>
      </rPr>
      <t>ll</t>
    </r>
    <r>
      <rPr>
        <sz val="10"/>
        <color indexed="63"/>
        <rFont val="Arial"/>
        <family val="2"/>
      </rPr>
      <t>'app</t>
    </r>
    <r>
      <rPr>
        <sz val="10"/>
        <color indexed="8"/>
        <rFont val="Arial"/>
        <family val="2"/>
      </rPr>
      <t>li</t>
    </r>
    <r>
      <rPr>
        <sz val="10"/>
        <color indexed="63"/>
        <rFont val="Arial"/>
        <family val="2"/>
      </rPr>
      <t>cazione de</t>
    </r>
    <r>
      <rPr>
        <sz val="10"/>
        <color indexed="8"/>
        <rFont val="Arial"/>
        <family val="2"/>
      </rPr>
      <t>ll</t>
    </r>
    <r>
      <rPr>
        <sz val="10"/>
        <color indexed="63"/>
        <rFont val="Arial"/>
        <family val="2"/>
      </rPr>
      <t>a regressione tariffaria)</t>
    </r>
  </si>
  <si>
    <t>Fatturato netto annuo extratetto</t>
  </si>
  <si>
    <t>Tetto di spesa netta (prima dell'applicazione della regressione tariffaria)</t>
  </si>
  <si>
    <r>
      <t xml:space="preserve">Numero di prestazioni di 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aboratorio erogate ne</t>
    </r>
    <r>
      <rPr>
        <sz val="10"/>
        <color indexed="8"/>
        <rFont val="Arial"/>
        <family val="2"/>
      </rPr>
      <t>ll</t>
    </r>
    <r>
      <rPr>
        <sz val="10"/>
        <color indexed="63"/>
        <rFont val="Arial"/>
        <family val="2"/>
      </rPr>
      <t>'anno (so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 xml:space="preserve">o per 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a branca de</t>
    </r>
    <r>
      <rPr>
        <sz val="10"/>
        <color indexed="8"/>
        <rFont val="Arial"/>
        <family val="2"/>
      </rPr>
      <t>ll</t>
    </r>
    <r>
      <rPr>
        <sz val="10"/>
        <color indexed="63"/>
        <rFont val="Arial"/>
        <family val="2"/>
      </rPr>
      <t>a pato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ogia clinica)</t>
    </r>
  </si>
  <si>
    <r>
      <t>Rapporto tra numero</t>
    </r>
    <r>
      <rPr>
        <sz val="10"/>
        <color indexed="23"/>
        <rFont val="Arial"/>
        <family val="2"/>
      </rPr>
      <t xml:space="preserve"> </t>
    </r>
    <r>
      <rPr>
        <sz val="10"/>
        <color indexed="63"/>
        <rFont val="Arial"/>
        <family val="2"/>
      </rPr>
      <t>d</t>
    </r>
    <r>
      <rPr>
        <sz val="10"/>
        <color indexed="8"/>
        <rFont val="Arial"/>
        <family val="2"/>
      </rPr>
      <t>i</t>
    </r>
    <r>
      <rPr>
        <sz val="10"/>
        <color indexed="63"/>
        <rFont val="Arial"/>
        <family val="2"/>
      </rPr>
      <t xml:space="preserve">pendenti 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aureati / tota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e d</t>
    </r>
    <r>
      <rPr>
        <sz val="10"/>
        <color indexed="8"/>
        <rFont val="Arial"/>
        <family val="2"/>
      </rPr>
      <t>i</t>
    </r>
    <r>
      <rPr>
        <sz val="10"/>
        <color indexed="63"/>
        <rFont val="Arial"/>
        <family val="2"/>
      </rPr>
      <t>pendenti</t>
    </r>
  </si>
  <si>
    <r>
      <t>Rapporto tra numero</t>
    </r>
    <r>
      <rPr>
        <sz val="10"/>
        <color indexed="23"/>
        <rFont val="Arial"/>
        <family val="2"/>
      </rPr>
      <t xml:space="preserve"> </t>
    </r>
    <r>
      <rPr>
        <sz val="10"/>
        <color indexed="63"/>
        <rFont val="Arial"/>
        <family val="2"/>
      </rPr>
      <t>d</t>
    </r>
    <r>
      <rPr>
        <sz val="10"/>
        <color indexed="8"/>
        <rFont val="Arial"/>
        <family val="2"/>
      </rPr>
      <t>i</t>
    </r>
    <r>
      <rPr>
        <sz val="10"/>
        <color indexed="63"/>
        <rFont val="Arial"/>
        <family val="2"/>
      </rPr>
      <t>pendenti / tota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e addetti</t>
    </r>
  </si>
  <si>
    <r>
      <t>Numero di giorni annui nei qua</t>
    </r>
    <r>
      <rPr>
        <sz val="10"/>
        <color indexed="8"/>
        <rFont val="Arial"/>
        <family val="2"/>
      </rPr>
      <t xml:space="preserve">li </t>
    </r>
    <r>
      <rPr>
        <sz val="10"/>
        <color indexed="63"/>
        <rFont val="Arial"/>
        <family val="2"/>
      </rPr>
      <t>sono state erogate prestazioni a carico de</t>
    </r>
    <r>
      <rPr>
        <sz val="10"/>
        <color indexed="8"/>
        <rFont val="Arial"/>
        <family val="2"/>
      </rPr>
      <t xml:space="preserve">l </t>
    </r>
    <r>
      <rPr>
        <sz val="10"/>
        <color indexed="63"/>
        <rFont val="Arial"/>
        <family val="2"/>
      </rPr>
      <t>S</t>
    </r>
    <r>
      <rPr>
        <sz val="10"/>
        <color indexed="8"/>
        <rFont val="Arial"/>
        <family val="2"/>
      </rPr>
      <t>.</t>
    </r>
    <r>
      <rPr>
        <sz val="10"/>
        <color indexed="63"/>
        <rFont val="Arial"/>
        <family val="2"/>
      </rPr>
      <t>S</t>
    </r>
    <r>
      <rPr>
        <sz val="10"/>
        <color indexed="8"/>
        <rFont val="Arial"/>
        <family val="2"/>
      </rPr>
      <t>.</t>
    </r>
    <r>
      <rPr>
        <sz val="10"/>
        <color indexed="63"/>
        <rFont val="Arial"/>
        <family val="2"/>
      </rPr>
      <t>R. (comprese que</t>
    </r>
    <r>
      <rPr>
        <sz val="10"/>
        <color indexed="8"/>
        <rFont val="Arial"/>
        <family val="2"/>
      </rPr>
      <t>ll</t>
    </r>
    <r>
      <rPr>
        <sz val="10"/>
        <color indexed="63"/>
        <rFont val="Arial"/>
        <family val="2"/>
      </rPr>
      <t>e su</t>
    </r>
    <r>
      <rPr>
        <sz val="10"/>
        <color indexed="8"/>
        <rFont val="Arial"/>
        <family val="2"/>
      </rPr>
      <t>ll</t>
    </r>
    <r>
      <rPr>
        <sz val="10"/>
        <color indexed="63"/>
        <rFont val="Arial"/>
        <family val="2"/>
      </rPr>
      <t>e qua</t>
    </r>
    <r>
      <rPr>
        <sz val="10"/>
        <color indexed="8"/>
        <rFont val="Arial"/>
        <family val="2"/>
      </rPr>
      <t xml:space="preserve">li </t>
    </r>
    <r>
      <rPr>
        <sz val="10"/>
        <color indexed="63"/>
        <rFont val="Arial"/>
        <family val="2"/>
      </rPr>
      <t>si app</t>
    </r>
    <r>
      <rPr>
        <sz val="10"/>
        <color indexed="8"/>
        <rFont val="Arial"/>
        <family val="2"/>
      </rPr>
      <t>li</t>
    </r>
    <r>
      <rPr>
        <sz val="10"/>
        <color indexed="63"/>
        <rFont val="Arial"/>
        <family val="2"/>
      </rPr>
      <t xml:space="preserve">ca 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a regressione tariffaria)</t>
    </r>
  </si>
  <si>
    <r>
      <t>Rapporto tra numero prestazioni con classe di priorità D e P erogate a carico de</t>
    </r>
    <r>
      <rPr>
        <sz val="10"/>
        <color indexed="8"/>
        <rFont val="Arial"/>
        <family val="2"/>
      </rPr>
      <t xml:space="preserve">l </t>
    </r>
    <r>
      <rPr>
        <sz val="10"/>
        <color indexed="63"/>
        <rFont val="Arial"/>
        <family val="2"/>
      </rPr>
      <t>S</t>
    </r>
    <r>
      <rPr>
        <sz val="10"/>
        <color indexed="8"/>
        <rFont val="Arial"/>
        <family val="2"/>
      </rPr>
      <t>.</t>
    </r>
    <r>
      <rPr>
        <sz val="10"/>
        <color indexed="63"/>
        <rFont val="Arial"/>
        <family val="2"/>
      </rPr>
      <t>S</t>
    </r>
    <r>
      <rPr>
        <sz val="10"/>
        <color indexed="8"/>
        <rFont val="Arial"/>
        <family val="2"/>
      </rPr>
      <t>.</t>
    </r>
    <r>
      <rPr>
        <sz val="10"/>
        <color indexed="63"/>
        <rFont val="Arial"/>
        <family val="2"/>
      </rPr>
      <t>R</t>
    </r>
    <r>
      <rPr>
        <sz val="10"/>
        <color indexed="8"/>
        <rFont val="Arial"/>
        <family val="2"/>
      </rPr>
      <t xml:space="preserve">. </t>
    </r>
    <r>
      <rPr>
        <sz val="10"/>
        <color indexed="63"/>
        <rFont val="Arial"/>
        <family val="2"/>
      </rPr>
      <t>in accesso diretto (senza prenotazione) / tota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e prestazioni erogate a carico de</t>
    </r>
    <r>
      <rPr>
        <sz val="10"/>
        <color indexed="8"/>
        <rFont val="Arial"/>
        <family val="2"/>
      </rPr>
      <t xml:space="preserve">l </t>
    </r>
    <r>
      <rPr>
        <sz val="10"/>
        <color indexed="63"/>
        <rFont val="Arial"/>
        <family val="2"/>
      </rPr>
      <t>S</t>
    </r>
    <r>
      <rPr>
        <sz val="10"/>
        <color indexed="8"/>
        <rFont val="Arial"/>
        <family val="2"/>
      </rPr>
      <t>.</t>
    </r>
    <r>
      <rPr>
        <sz val="10"/>
        <color indexed="63"/>
        <rFont val="Arial"/>
        <family val="2"/>
      </rPr>
      <t>S</t>
    </r>
    <r>
      <rPr>
        <sz val="10"/>
        <color indexed="8"/>
        <rFont val="Arial"/>
        <family val="2"/>
      </rPr>
      <t>.</t>
    </r>
    <r>
      <rPr>
        <sz val="10"/>
        <color indexed="63"/>
        <rFont val="Arial"/>
        <family val="2"/>
      </rPr>
      <t>R</t>
    </r>
    <r>
      <rPr>
        <sz val="10"/>
        <color indexed="8"/>
        <rFont val="Arial"/>
        <family val="2"/>
      </rPr>
      <t xml:space="preserve">. </t>
    </r>
    <r>
      <rPr>
        <sz val="10"/>
        <color indexed="63"/>
        <rFont val="Arial"/>
        <family val="2"/>
      </rPr>
      <t>con classe di priorità D e P</t>
    </r>
  </si>
  <si>
    <r>
      <t>Scostamento da</t>
    </r>
    <r>
      <rPr>
        <sz val="10"/>
        <color indexed="8"/>
        <rFont val="Arial"/>
        <family val="2"/>
      </rPr>
      <t xml:space="preserve">l </t>
    </r>
    <r>
      <rPr>
        <sz val="10"/>
        <color indexed="63"/>
        <rFont val="Arial"/>
        <family val="2"/>
      </rPr>
      <t>va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ore medio di branca e di fascia di appartenenza</t>
    </r>
  </si>
  <si>
    <t>Scostamento dal valore medio di branca e di fascia di appartenenza</t>
  </si>
  <si>
    <r>
      <t xml:space="preserve">Numerosità dei punti di offerta per 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a medesima branca ne</t>
    </r>
    <r>
      <rPr>
        <sz val="10"/>
        <color indexed="8"/>
        <rFont val="Arial"/>
        <family val="2"/>
      </rPr>
      <t xml:space="preserve">l </t>
    </r>
    <r>
      <rPr>
        <sz val="10"/>
        <color indexed="63"/>
        <rFont val="Arial"/>
        <family val="2"/>
      </rPr>
      <t>distretto di appartenenza o co</t>
    </r>
    <r>
      <rPr>
        <sz val="10"/>
        <color indexed="8"/>
        <rFont val="Arial"/>
        <family val="2"/>
      </rPr>
      <t>ll</t>
    </r>
    <r>
      <rPr>
        <sz val="10"/>
        <color indexed="63"/>
        <rFont val="Arial"/>
        <family val="2"/>
      </rPr>
      <t>ocazione in zona disagiata</t>
    </r>
  </si>
  <si>
    <t>Indicatore calcolato sulla base della documentazione messa a disposizione della ASL competente, da parte della struttura accreditata, entro il 31 dicembre dell'anno precedente, così come previsto dalla DGRC n. 491/2006</t>
  </si>
  <si>
    <t>Indicatore qualitativo alimentato sulla base di quanto attestato al 31 dicembre dell’anno precedente dal responsabile regionale del Fascicolo Sanitario Elettronico</t>
  </si>
  <si>
    <t>Indicatore qualitativo alimentato sulla base del possesso o meno della certificazione ISO 9001:2015 in corso di validità al 31 dicembre dell'anno precedente, come verificato dalla ASL competente</t>
  </si>
  <si>
    <t>Indicatore calcolato a cura della ASL competente, sulla base dei dati relativi all'anno precedente</t>
  </si>
  <si>
    <t>Indicatore calcolato a cura della ASL competente, sulla base dei dati relativi all'anno precedente; il punteggio -1 non è attribuito ai laboratori che risultino formalmente esentati dal rispetto della soglia dimensionale minima</t>
  </si>
  <si>
    <t xml:space="preserve">Indicatore calcolato a cura della ASL competente, sulla base dell'alimentazione, da parte della struttura accreditata, del campo "data di erogazione" delle prestazioni come risultante dai file C mensili regolarmente trasmessi relativi all'anno precedente; nel caso la struttura accreditata sia stata contrattualizzata soltanto a decorrere da una certa data in poi, l'indicatore andrà calcolato in proporzione ai giorni effettivi di contratto rispetto a 365 giorni </t>
  </si>
  <si>
    <t>Indicatore calcolato a cura della ASL competente, sulla base dell'alimentazione, da parte della struttura accreditata, dei relativi campi dei file C mensili regolarmente trasmessi relativi all'anno precedente</t>
  </si>
  <si>
    <t>Indicatore qualitativo alimentato sulla base dell'istruttoria svolta dalla ASL competente</t>
  </si>
  <si>
    <t>A.1</t>
  </si>
  <si>
    <t>A.2</t>
  </si>
  <si>
    <t>B.3</t>
  </si>
  <si>
    <t>C.4</t>
  </si>
  <si>
    <t>C.5</t>
  </si>
  <si>
    <t>C.6</t>
  </si>
  <si>
    <t>C.7</t>
  </si>
  <si>
    <t>C.8</t>
  </si>
  <si>
    <t>C.9</t>
  </si>
  <si>
    <t>D.10</t>
  </si>
  <si>
    <t>D.11</t>
  </si>
  <si>
    <t>D.12</t>
  </si>
  <si>
    <t>E.13</t>
  </si>
  <si>
    <t>COD. INDICATORE</t>
  </si>
  <si>
    <t>DESCRIZIONE STRUTTURA</t>
  </si>
  <si>
    <t>COD. STRUTTURA (STS11)</t>
  </si>
  <si>
    <t>CATEGORIA INDICATORI</t>
  </si>
  <si>
    <t>PARAMETRO 1</t>
  </si>
  <si>
    <t>PARAMETRO 2</t>
  </si>
  <si>
    <r>
      <t>Numero di giorni annui nei qua</t>
    </r>
    <r>
      <rPr>
        <sz val="10"/>
        <color indexed="8"/>
        <rFont val="Arial"/>
        <family val="2"/>
      </rPr>
      <t xml:space="preserve">li </t>
    </r>
    <r>
      <rPr>
        <sz val="10"/>
        <color indexed="63"/>
        <rFont val="Arial"/>
        <family val="2"/>
      </rPr>
      <t>sono state erogate prestazioni a carico de</t>
    </r>
    <r>
      <rPr>
        <sz val="10"/>
        <color indexed="8"/>
        <rFont val="Arial"/>
        <family val="2"/>
      </rPr>
      <t xml:space="preserve">l </t>
    </r>
    <r>
      <rPr>
        <sz val="10"/>
        <color indexed="63"/>
        <rFont val="Arial"/>
        <family val="2"/>
      </rPr>
      <t>SSR (comprese que</t>
    </r>
    <r>
      <rPr>
        <sz val="10"/>
        <color indexed="8"/>
        <rFont val="Arial"/>
        <family val="2"/>
      </rPr>
      <t>ll</t>
    </r>
    <r>
      <rPr>
        <sz val="10"/>
        <color indexed="63"/>
        <rFont val="Arial"/>
        <family val="2"/>
      </rPr>
      <t>e su</t>
    </r>
    <r>
      <rPr>
        <sz val="10"/>
        <color indexed="8"/>
        <rFont val="Arial"/>
        <family val="2"/>
      </rPr>
      <t>ll</t>
    </r>
    <r>
      <rPr>
        <sz val="10"/>
        <color indexed="63"/>
        <rFont val="Arial"/>
        <family val="2"/>
      </rPr>
      <t>e qua</t>
    </r>
    <r>
      <rPr>
        <sz val="10"/>
        <color indexed="8"/>
        <rFont val="Arial"/>
        <family val="2"/>
      </rPr>
      <t xml:space="preserve">li </t>
    </r>
    <r>
      <rPr>
        <sz val="10"/>
        <color indexed="63"/>
        <rFont val="Arial"/>
        <family val="2"/>
      </rPr>
      <t>si app</t>
    </r>
    <r>
      <rPr>
        <sz val="10"/>
        <color indexed="8"/>
        <rFont val="Arial"/>
        <family val="2"/>
      </rPr>
      <t>li</t>
    </r>
    <r>
      <rPr>
        <sz val="10"/>
        <color indexed="63"/>
        <rFont val="Arial"/>
        <family val="2"/>
      </rPr>
      <t xml:space="preserve">ca 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a regressione tariffaria)</t>
    </r>
  </si>
  <si>
    <t>Totale prestazioni erogate a carico del S.S.R.                                          con classe di priorità D e P</t>
  </si>
  <si>
    <t>DESCRIZIONE INDICATORE</t>
  </si>
  <si>
    <t>CODICE ASL</t>
  </si>
  <si>
    <t>PUNTEGGI CORRELATI AL VALORE</t>
  </si>
  <si>
    <t>10-20%</t>
  </si>
  <si>
    <t>&lt;5%</t>
  </si>
  <si>
    <t>&gt;50%</t>
  </si>
  <si>
    <t>20-50%</t>
  </si>
  <si>
    <t>&lt;10%</t>
  </si>
  <si>
    <t>SI</t>
  </si>
  <si>
    <t>NO</t>
  </si>
  <si>
    <t>&gt;=80%</t>
  </si>
  <si>
    <t>&lt;80%</t>
  </si>
  <si>
    <t>&lt;20%</t>
  </si>
  <si>
    <t>&gt;10%</t>
  </si>
  <si>
    <t>5-10%</t>
  </si>
  <si>
    <t>2-4,99%</t>
  </si>
  <si>
    <t>0,01-1,99%</t>
  </si>
  <si>
    <t>0% o sottoutilizzo del tetto</t>
  </si>
  <si>
    <t>&gt;=500.000</t>
  </si>
  <si>
    <t>350.000-499.999</t>
  </si>
  <si>
    <t>200.000-349.999</t>
  </si>
  <si>
    <t>70.000-199.999</t>
  </si>
  <si>
    <t>&lt;70.000</t>
  </si>
  <si>
    <t>&gt;200</t>
  </si>
  <si>
    <t>180-199</t>
  </si>
  <si>
    <t>150-179</t>
  </si>
  <si>
    <t>120-149</t>
  </si>
  <si>
    <t>&lt;120</t>
  </si>
  <si>
    <t>PUNTEGGIO INDICATORE B.3</t>
  </si>
  <si>
    <t>INDICATORE B.3
Invio sistematico e continuativo dei referti al Fascicolo Sanitario Elettronico</t>
  </si>
  <si>
    <t>INDICATORE C.4
Rapporto tra numero dipendenti / totale addetti</t>
  </si>
  <si>
    <t>PUNTEGGIO INDICATORE C.4</t>
  </si>
  <si>
    <t>PUNTEGGIO INDICATORE C.5</t>
  </si>
  <si>
    <t>INDICATORE C.5
Rapporto tra numero dipendenti laureati / totale dipendenti</t>
  </si>
  <si>
    <t>INDICATORE C.6
Presenza di certificazione ISO 9001:2015 in corso di validità</t>
  </si>
  <si>
    <t>PUNTEGGIO INDICATORE C.6</t>
  </si>
  <si>
    <t>INDICATORE C.7
Rapporto tra fatturato netto annuo extratetto / tetto di spesa netta (prima dell'applicazione della regressione tariffaria)</t>
  </si>
  <si>
    <t>PUNTEGGIO INDICATORE C.7</t>
  </si>
  <si>
    <t>PUNTEGGIO INDICATORE C.8</t>
  </si>
  <si>
    <t>INDICATORE C.9
Numero di giorni annui nei quali sono state erogate prestazioni a carico del S.S.R. (comprese quelle sulle quali si applica la regressione tariffaria)</t>
  </si>
  <si>
    <t>PUNTEGGIO INDICATORE C.9</t>
  </si>
  <si>
    <t>Numero prestazioni con classe di priorità D e P erogate a carico del S.S.R. in accesso diretto (senza prenotazione)</t>
  </si>
  <si>
    <t>INDICATORE D.10
Rapporto tra numero prestazioni con classe di priorità D e P erogate a carico del S.S.R. in accesso diretto (senza prenotazione) / totale prestazioni erogate a carico del S.S.R. con classe di priorità D e P</t>
  </si>
  <si>
    <t>PUNTEGGIO INDICATORE D.10</t>
  </si>
  <si>
    <t>INDICATORE D.12
Scostamento dal valore medio di branca e di fascia di appartenenza</t>
  </si>
  <si>
    <t>PUNTEGGIO INDICATORE D.12</t>
  </si>
  <si>
    <t>PUNTEGGIO INDICATORE E.13</t>
  </si>
  <si>
    <t>20,01-30%</t>
  </si>
  <si>
    <t>&gt;30%</t>
  </si>
  <si>
    <t>5-10% in meno</t>
  </si>
  <si>
    <t>0,01%-4,99% in meno</t>
  </si>
  <si>
    <t>&gt;= al v.m.</t>
  </si>
  <si>
    <t>IN ZONA DISAGIATA</t>
  </si>
  <si>
    <t>INFERIORE ALLA MEDIA</t>
  </si>
  <si>
    <t>NELLA NORMA</t>
  </si>
  <si>
    <t>SUPERIORE ALLA MEDIA</t>
  </si>
  <si>
    <t>&gt;10% in meno</t>
  </si>
  <si>
    <t>NUMERATORE C.4:
Numero dipendenti</t>
  </si>
  <si>
    <t>DENOMINATORE C.4:
Totale addetti</t>
  </si>
  <si>
    <t>VALORE INDICATORE C.4</t>
  </si>
  <si>
    <t>NUMERATORE C.5:
Numero dipendenti laureati</t>
  </si>
  <si>
    <t>DENOMINATORE C.5:
Totale dipendenti</t>
  </si>
  <si>
    <t>VALORE INDICATORE C.5</t>
  </si>
  <si>
    <t>VALORE INDICATORE C.6</t>
  </si>
  <si>
    <t>NUMERATORE C.7:
Fatturato netto annuo extratetto</t>
  </si>
  <si>
    <t>DENOMINATORE C.7:
Tetto di spesa netta (prima dell'applicazione della regressione tariffaria)</t>
  </si>
  <si>
    <t>VALORE INDICATORE C.7</t>
  </si>
  <si>
    <t>VALORE INDICATORE C.8</t>
  </si>
  <si>
    <t>VALORE INDICATORE C.9</t>
  </si>
  <si>
    <t>VALORE INDICATORE D.10</t>
  </si>
  <si>
    <t>NUMERATORE D.10:
Numero prestazioni con classe di priorità D e P erogate a carico del S.S.R. in accesso diretto (senza prenotazione)</t>
  </si>
  <si>
    <t>VALORE INDICATORE D.12</t>
  </si>
  <si>
    <t>INDICATORE E.13
Numerosità dei punti di offerta per la medesima branca nel distretto di appartenenza o collocazione in zona disagiata</t>
  </si>
  <si>
    <t>VALORE INDICATORE E.13</t>
  </si>
  <si>
    <t>COD. BRANCA TETTI</t>
  </si>
  <si>
    <t>DESCRIZIONE BRANCA TETTI</t>
  </si>
  <si>
    <t>DENOMINATORE D.10:
Totale prestazioni erogate a carico del S.S.R. con classe di priorità D e P</t>
  </si>
  <si>
    <t>NOTE DI COMPILAZIONE DEI PARAMETRI</t>
  </si>
  <si>
    <t>Eliminato con DD n. 130 del 12.02.2024</t>
  </si>
  <si>
    <t>IT index (%)</t>
  </si>
  <si>
    <t>PUNTEGGIO INDICATORE A.1</t>
  </si>
  <si>
    <t>INDICATORE A.1
Tecnologia</t>
  </si>
  <si>
    <t>VALORE INDICATORE B.3:
SI / NO</t>
  </si>
  <si>
    <t>Possesso delle apparecchiature caratterizzanti le singole Branche dei Tetti, come da relativo Elenco regionale, e della vetustà della strumentazione</t>
  </si>
  <si>
    <t>si rimanda al DD n. 130 del 12.02.2024</t>
  </si>
  <si>
    <t>Indicatore calcolato a cura della ASL competente, sulla base della Nota metodologica approvata dal DD n. 130 del 12 febbraio 2024</t>
  </si>
  <si>
    <t>10-19,9%</t>
  </si>
  <si>
    <t>5-9,9%</t>
  </si>
  <si>
    <t>SOSPESO con DD n. 130 del 12.02.2024</t>
  </si>
  <si>
    <t>Numero di prestazioni di laboratorio erogate nell'anno con onere a carico del SSR</t>
  </si>
  <si>
    <t>INDICATORE C.8
Numero di prestazioni di laboratorio erogate nell'anno con onere a carico del S.S.R. (solo per la branca della patologia clinica)</t>
  </si>
  <si>
    <t>Branca Tetti</t>
  </si>
  <si>
    <t>CLASSE - SETTORE</t>
  </si>
  <si>
    <t>ID</t>
  </si>
  <si>
    <t>Apparecchiatura</t>
  </si>
  <si>
    <t>NOTE</t>
  </si>
  <si>
    <t>VETUSTA'</t>
  </si>
  <si>
    <t>PUNTEGGIO</t>
  </si>
  <si>
    <t>Diabetologia</t>
  </si>
  <si>
    <t>BIOTESIOMETRO (sensibilità vibratoria)</t>
  </si>
  <si>
    <t xml:space="preserve">0-5 </t>
  </si>
  <si>
    <t>+1</t>
  </si>
  <si>
    <t>5 -- 10</t>
  </si>
  <si>
    <t>OLTRE 10</t>
  </si>
  <si>
    <t>NEUROTESTER (neuropatia autonomica)</t>
  </si>
  <si>
    <t>OCULISTICA: Lampada a fessura</t>
  </si>
  <si>
    <t>ECOGRAFO</t>
  </si>
  <si>
    <t>Branche a Visita</t>
  </si>
  <si>
    <t>NON APPLICABILE</t>
  </si>
  <si>
    <t>Dialisi</t>
  </si>
  <si>
    <t>Cardiologia</t>
  </si>
  <si>
    <t>ECT -  ECOTOMOGRAFI PER USO CARDIOLOGICO</t>
  </si>
  <si>
    <t>FKT</t>
  </si>
  <si>
    <t>Magnetoterapia</t>
  </si>
  <si>
    <t>Elettroterapia</t>
  </si>
  <si>
    <t>Irradiazione infrarossa</t>
  </si>
  <si>
    <t>Medicina Nucleare</t>
  </si>
  <si>
    <t>GCC - (GAMMA CAMERA COMPUTERIZZATA): Apparecchiatura che permette di eseguire esami scintigrafici (apparecchiatura non ibrida)</t>
  </si>
  <si>
    <t>Presenza di due o più teste a geometria variabile. Possibilità di effettuare scansioni tomografiche e  scansioni Total Body</t>
  </si>
  <si>
    <t>GTT - (SISTEMA TAC GAMMA CAMERA INTEGRATO): Apparecchiatura che permette di eseguire esami scintigrafici associati ad immagine TAC di coregistrazione (apparecchiatura ibrida)</t>
  </si>
  <si>
    <t>Presenza di dispositivi e/o software dedicati per la riduzione della dose al paziente. Sistema CT “a spirale” multistrato con numero di strati (8 - 16 - 32 - 64)</t>
  </si>
  <si>
    <t xml:space="preserve">TIPOLOGIA A - Scintigrafie </t>
  </si>
  <si>
    <t>TIPOLOGIA B - Scintigrafie e PET (comprese le PET/TC)</t>
  </si>
  <si>
    <t>SSP 01 - (SISTEMA CT/PET INTEGRATO): Permette di eseguire esami PET associati ad immagine TAC di coregistrazione (apparecchiatura ibrida)</t>
  </si>
  <si>
    <t>Modalità di acquisizione TOF (time of flight). Presenza di dispositivi e/o software dedicati per la riduzione della dose al paziente. Sistema CT “a spirale” multistrato con numero di strati (non inferiore a 32-64). Sensibilità NEMA (18F) del sottosistema PET espressa in cps/KBq. Numero totale dei cristalli del sottosistema PET</t>
  </si>
  <si>
    <t>TIPOLOGIA C - PET/TC (solo le seguenti: 92.11.6, 92.11.7 e 92.18.6 con macchina ibrida)</t>
  </si>
  <si>
    <t>PET - (TOMOGRAFO AD EMISSIONE DI POSITRONI): Apparecchiatura di vecchia concezione che consente l’esecuzione di esami PET senza possibilità di associare immagini di coregistrazioneTAC  (apparecchiatura non ibrida). Fornisce immagini meno ricche di informazioni diagnostiche rispetto al SSP</t>
  </si>
  <si>
    <t>Apparecchiatura ormai desueta, sostanzialmente soppiantata nelle sue applicazioni cliniche dal SSP (Sistema CT/PET Integrato) da sostituire perché inadeguata dal punto di vista clinico</t>
  </si>
  <si>
    <t>DESUETO</t>
  </si>
  <si>
    <t>-2</t>
  </si>
  <si>
    <t>RadioTerapia</t>
  </si>
  <si>
    <t>LINAC SINGOLA ENERGIA</t>
  </si>
  <si>
    <t>LINAC DOPPIA ENERGIA</t>
  </si>
  <si>
    <t>LINAC TRE ENERGIA</t>
  </si>
  <si>
    <t>Macchinari per BRACHITERAPIA</t>
  </si>
  <si>
    <t>Macchinari per TOMOTERAPIA</t>
  </si>
  <si>
    <t>Macchinari per CIBER KNIFE</t>
  </si>
  <si>
    <t>Macchinari per GAMMA POD</t>
  </si>
  <si>
    <t>Macchinari dove si utilizza la Tecnica 3D</t>
  </si>
  <si>
    <t>Controllo Posizionamento EPID</t>
  </si>
  <si>
    <t>Controllo Posizionamento CBCT</t>
  </si>
  <si>
    <t>Macchinari per Set-up e monitoraggio posizione del paziente</t>
  </si>
  <si>
    <t>Lettino Linac di Trattamento 6DoF</t>
  </si>
  <si>
    <t>Lettino Linac di Trattamento 3DoF</t>
  </si>
  <si>
    <t>TAC simulatore multistrato con tecnologia 4D</t>
  </si>
  <si>
    <t>TAC simulatore multistrato con tecnologia 3D</t>
  </si>
  <si>
    <t>Attrezzatura Dosimetrica</t>
  </si>
  <si>
    <t>MACCHINA IORT PER RADIOTERAPIA INTRAOPERATORIA</t>
  </si>
  <si>
    <t>RadioDiagnostica</t>
  </si>
  <si>
    <t>ECT01 - ECOTOMOGRAFI INTERNISTICI</t>
  </si>
  <si>
    <t>ECT02 - ECOTOMOGRAFI PER USO INTERNISTICO E CARDIOLOGICO</t>
  </si>
  <si>
    <t>ECL E - ECOTOMOGRAFI PORTATILI</t>
  </si>
  <si>
    <t>TAC01 - TOMOGRAFI ASSIALI COMPUTERIZZATI - INFERIORE O UGUALE A 2 STRATI</t>
  </si>
  <si>
    <t>da sostiture perché inadegiati dal punto di vista clinico</t>
  </si>
  <si>
    <t>TAC02 - TOMOGRAFI ASSIALI COMPUTERIZZATI - SUPERIORE A 2 STRATI ED INFERIORE A 16 STRATI</t>
  </si>
  <si>
    <t>TAC03 - TOMOGRAFI ASSIALI COMPUTERIZZATI - SUPERIORE O UGUALE A 16 STRATI ED INFERIORE A 64 STRATI</t>
  </si>
  <si>
    <t>0</t>
  </si>
  <si>
    <t>TAC04 - TOMOGRAFI ASSIALI COMPUTERIZZATI - SUPERIORE O UGUALE A 64 STRATI</t>
  </si>
  <si>
    <t>MAG01 - MAMMOGRAFI CONVENZIONALI</t>
  </si>
  <si>
    <t>CLASSE A - Radiologia tradizionale di base ed ecografia</t>
  </si>
  <si>
    <t>MAG02 - MAMMOGRAFI DIGITALI</t>
  </si>
  <si>
    <t>CLASSE B - Radiologia tradizionale, ecografia e TAC</t>
  </si>
  <si>
    <t>CLASSE C - Radiologia tradizionale, ecografia TAC e RMN ≤ 1 tesla</t>
  </si>
  <si>
    <t>TRM01 - TOMOGRAFI SETTORIALI (PER ESAMI TOMOGRAFICI DELLE ESTREMITA')</t>
  </si>
  <si>
    <t>CLASSE D - Radiologia tradizionale, ecografia TAC e RMN &gt; 1 tesla</t>
  </si>
  <si>
    <t>TRM02 - TOMOGRAFI A MAGNETE APERTO CON INTENSITA' DI CAMPO MAGNETICO INFERIORE O UGUALE A 0.5T</t>
  </si>
  <si>
    <t>TRM03 - TOMOGRAFI A MAGNETE APERTO CON INTENSITA' DI CAMPO MAGNETICO SUPERIORE A 0.5T</t>
  </si>
  <si>
    <t>TRM04 - TOMOGRAFI A MAGNETE CHIUSO CON INTENSITA' DI CAMPO INFERIORE O UGUALE A 0.5T</t>
  </si>
  <si>
    <t>TRM05 - TOMOGRAFI A MAGNETE CHIUSO CON INTENSITA' DI CAMPO SUPERIORE A 0.5T E INFERIORE O UGUALE A 3.0T</t>
  </si>
  <si>
    <t>ORG 01 - ORTOPANTOMOGRAFO CONVENZIONALE</t>
  </si>
  <si>
    <t>ORG 02 - ORTOPANTOMOGRAFO DIGITALE</t>
  </si>
  <si>
    <t>SISTEMA CT/PET INTEGRATO</t>
  </si>
  <si>
    <t>Modalità di acquisizione TOF (time of flight). Presenza di dispositivi e/o software dedicati per la riduzione della dose al paziente. Sistema CT “a spirale” multistrato con numero di strati (non iferiore a 32 - 64). Sensibilità NEMA (18F) del sottosistema PET espressa in cps/KBq. Numero totale dei cristalli del sottosistema PET</t>
  </si>
  <si>
    <t>Laboratorio</t>
  </si>
  <si>
    <t>CLASSE A - Laboratori generali di base con o senza settori specializzati
A1 e A2</t>
  </si>
  <si>
    <t>B - generale di Base</t>
  </si>
  <si>
    <t>Automazione completa con catena e/o automazione con analizzatore integrato</t>
  </si>
  <si>
    <t>settore A1 - chimica clinica e tossicologia</t>
  </si>
  <si>
    <t>Cromatografia liquida/spettrometria di massa e P.C.R.</t>
  </si>
  <si>
    <t>CLASSE B - Laboratori generali
di base con almeno
tre settori specializzati,
escluso A6</t>
  </si>
  <si>
    <t>Sistemi automatici di identificazione batterica e determinazione dell'antibiogramma con indicazione della MIC (Capacità Minima Inibente).</t>
  </si>
  <si>
    <t>settore A3 - ematologia</t>
  </si>
  <si>
    <t>Strisciatore/coloratore automatico, Digitalizzazione e/o intelligenza artificiale</t>
  </si>
  <si>
    <t>CLASSE C - Laboratori generali
di base con almeno
tre settori specializzati,
incluso A6</t>
  </si>
  <si>
    <t>settore A4 - virologia</t>
  </si>
  <si>
    <t xml:space="preserve"> PCR (Polymerase Chain Reaction) e  sequenziamento del DNA</t>
  </si>
  <si>
    <t>settore A5 - citoistopatologia</t>
  </si>
  <si>
    <t>Estrazione DNA e RT-PCR o vetrini digitali o automazione intelligente flusso di lavoro</t>
  </si>
  <si>
    <t>CLASSE D - Laboratori
specializzati</t>
  </si>
  <si>
    <t>settore A6 - genetica</t>
  </si>
  <si>
    <t>Sequenziatori del DNA con tecnologia NGS, Sanger o Maxmam e Gilbert</t>
  </si>
  <si>
    <t>punteggi correlati al valore</t>
  </si>
  <si>
    <t>Fasce Vetustà</t>
  </si>
  <si>
    <t>PUNTEGGIO VETUSTA' (PV)</t>
  </si>
  <si>
    <t xml:space="preserve">Indicatore Tecnologia </t>
  </si>
  <si>
    <t>0-5 anni</t>
  </si>
  <si>
    <t>Indicatore</t>
  </si>
  <si>
    <t xml:space="preserve">5,1 -- 10 anni </t>
  </si>
  <si>
    <t>OLTRE 10 anni</t>
  </si>
  <si>
    <t>IT index (%) =</t>
  </si>
  <si>
    <t>∑ PV macchinari</t>
  </si>
  <si>
    <t>∑ Num. macchinari</t>
  </si>
  <si>
    <t>CASO USO (1) - senza desueto</t>
  </si>
  <si>
    <t>Struttura di Radiologia Classe B (Radiologia tradizionale, ecografia e TAC)</t>
  </si>
  <si>
    <t>Num.</t>
  </si>
  <si>
    <t>Strumentazione Qualificante</t>
  </si>
  <si>
    <t>Vetustà (anni)</t>
  </si>
  <si>
    <t>ECOTOMOGRAFI PORTATILI</t>
  </si>
  <si>
    <r>
      <rPr>
        <b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                               (fascia 20-50%)</t>
    </r>
  </si>
  <si>
    <t xml:space="preserve">TOMOGRAFI SETTORIALI </t>
  </si>
  <si>
    <t>TOMOGRAFI A MAGNETE APERTO CON INTENSITA' DI CAMPO MAGNETICO SUPERIORE A 0.5T</t>
  </si>
  <si>
    <t>CASO USO (2) - con desueto</t>
  </si>
  <si>
    <t>Struttura di Radiologia Classe D (Radiologia tradizionale, ecografia TAC e RMN &gt; 1 tesla)</t>
  </si>
  <si>
    <t xml:space="preserve"> ECOTOMOGRAFI INTERNISTICI</t>
  </si>
  <si>
    <t>MAMMOGRAFI CONVENZIONALI</t>
  </si>
  <si>
    <t>ORTOPANTOMOGRAFO DIGITALE</t>
  </si>
  <si>
    <t>CASO USO (3) - senza desueto</t>
  </si>
  <si>
    <t>Struttura di Laboratorio CLASSE B - Laboratori generali di base con almeno tre settori specializzati, escluso A6</t>
  </si>
  <si>
    <t>Automazione completa con catena</t>
  </si>
  <si>
    <r>
      <rPr>
        <b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 xml:space="preserve">                                (fascia &gt;50%)</t>
    </r>
  </si>
  <si>
    <t>Cromatografia liquida/spettrometria di massa</t>
  </si>
  <si>
    <t xml:space="preserve">Spettrometria di massa Maldi-Tof </t>
  </si>
  <si>
    <t>Rilevazione dei dati consuntivi 2022</t>
  </si>
  <si>
    <t>Rilevazione dei dati consuntivi 2023</t>
  </si>
  <si>
    <t>CENTRO ANTIDIAB.A.I.D. SRL</t>
  </si>
  <si>
    <t>CENTRO POLIDIAGNOSTICO LEPANTO S.N.C.</t>
  </si>
  <si>
    <t>LEGA ITALIANA DIABETE - L.I.D. CENTRO ANTIDIABETICO</t>
  </si>
  <si>
    <t>C.A.D. - CENTRO ASSISTENZA DIABETICI S.A.S.</t>
  </si>
  <si>
    <t>A.N.A.D. SAS - AGGREGATO AGG 308 DA 01/2019</t>
  </si>
  <si>
    <t>ISTITUTO DIAGNOSTICA DEL PROF. FUMO ERRICO &amp; C .  S.R.L.</t>
  </si>
  <si>
    <t>DIABETOLOGIA</t>
  </si>
  <si>
    <t>nella norma</t>
  </si>
  <si>
    <t>CENTRO ANTIDIABETICO AID NAPOLI SRL</t>
  </si>
  <si>
    <t>DIABETOLOGIA SPES SRL</t>
  </si>
  <si>
    <t>C.A.D. S.A.S. CENTRO ASSISTENZA DIABETICO</t>
  </si>
  <si>
    <t xml:space="preserve">DIABETOLOGIA </t>
  </si>
  <si>
    <t>Nella norma</t>
  </si>
  <si>
    <t>na</t>
  </si>
  <si>
    <t>187</t>
  </si>
  <si>
    <t>156</t>
  </si>
  <si>
    <t>207</t>
  </si>
  <si>
    <t>195</t>
  </si>
  <si>
    <t>206</t>
  </si>
  <si>
    <t>158</t>
  </si>
  <si>
    <t>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</si>
</sst>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-* #,##0_-;\-* #,##0_-;_-* &quot;-&quot;??_-;_-@_-"/>
  </numFmts>
  <fonts count="30" x14ac:knownFonts="1">
    <font>
      <sz val="11"/>
      <color theme="1"/>
      <name val="Calibri"/>
      <family val="2"/>
      <scheme val="minor"/>
    </font>
    <font>
      <sz val="10"/>
      <color indexed="63"/>
      <name val="Arial"/>
      <family val="2"/>
    </font>
    <font>
      <sz val="10"/>
      <color indexed="8"/>
      <name val="Arial"/>
      <family val="2"/>
    </font>
    <font>
      <sz val="10"/>
      <color indexed="23"/>
      <name val="Arial"/>
      <family val="2"/>
    </font>
    <font>
      <sz val="10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63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4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0"/>
      <color rgb="FFFF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2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8" fillId="0" borderId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25" fillId="0" borderId="0"/>
    <xf numFmtId="44" fontId="11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283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19" fillId="2" borderId="2" xfId="1" applyFont="1" applyFill="1" applyBorder="1" applyAlignment="1">
      <alignment horizontal="center" vertical="center" wrapText="1"/>
    </xf>
    <xf numFmtId="0" fontId="19" fillId="2" borderId="2" xfId="1" applyFont="1" applyFill="1" applyBorder="1" applyAlignment="1">
      <alignment horizontal="center" vertical="center"/>
    </xf>
    <xf numFmtId="0" fontId="18" fillId="0" borderId="0" xfId="1" applyAlignment="1">
      <alignment horizontal="center"/>
    </xf>
    <xf numFmtId="0" fontId="18" fillId="0" borderId="5" xfId="1" applyBorder="1" applyAlignment="1">
      <alignment horizontal="center" vertical="center"/>
    </xf>
    <xf numFmtId="49" fontId="21" fillId="0" borderId="19" xfId="1" applyNumberFormat="1" applyFont="1" applyBorder="1" applyAlignment="1">
      <alignment horizontal="center" vertical="center"/>
    </xf>
    <xf numFmtId="0" fontId="18" fillId="0" borderId="0" xfId="1"/>
    <xf numFmtId="2" fontId="18" fillId="0" borderId="1" xfId="1" applyNumberFormat="1" applyBorder="1" applyAlignment="1">
      <alignment horizontal="center" vertical="center"/>
    </xf>
    <xf numFmtId="0" fontId="21" fillId="0" borderId="21" xfId="1" applyFont="1" applyBorder="1" applyAlignment="1">
      <alignment horizontal="center" vertical="center"/>
    </xf>
    <xf numFmtId="0" fontId="18" fillId="0" borderId="1" xfId="1" applyBorder="1" applyAlignment="1">
      <alignment horizontal="center" vertical="center"/>
    </xf>
    <xf numFmtId="49" fontId="21" fillId="0" borderId="21" xfId="1" applyNumberFormat="1" applyFont="1" applyBorder="1" applyAlignment="1">
      <alignment horizontal="center" vertical="center"/>
    </xf>
    <xf numFmtId="0" fontId="18" fillId="0" borderId="25" xfId="1" applyBorder="1" applyAlignment="1">
      <alignment horizontal="center"/>
    </xf>
    <xf numFmtId="0" fontId="20" fillId="0" borderId="25" xfId="1" applyFont="1" applyBorder="1" applyAlignment="1">
      <alignment vertical="center"/>
    </xf>
    <xf numFmtId="0" fontId="18" fillId="0" borderId="25" xfId="1" applyBorder="1" applyAlignment="1">
      <alignment horizontal="left"/>
    </xf>
    <xf numFmtId="0" fontId="18" fillId="0" borderId="25" xfId="1" applyBorder="1"/>
    <xf numFmtId="0" fontId="18" fillId="0" borderId="26" xfId="1" applyBorder="1"/>
    <xf numFmtId="0" fontId="18" fillId="0" borderId="9" xfId="1" applyBorder="1" applyAlignment="1">
      <alignment horizontal="center" vertical="center"/>
    </xf>
    <xf numFmtId="0" fontId="21" fillId="0" borderId="34" xfId="1" applyFont="1" applyBorder="1" applyAlignment="1">
      <alignment horizontal="center" vertical="center"/>
    </xf>
    <xf numFmtId="0" fontId="18" fillId="0" borderId="35" xfId="1" applyBorder="1" applyAlignment="1">
      <alignment horizontal="center" vertical="center"/>
    </xf>
    <xf numFmtId="49" fontId="21" fillId="0" borderId="37" xfId="1" applyNumberFormat="1" applyFont="1" applyBorder="1" applyAlignment="1">
      <alignment horizontal="center" vertical="center"/>
    </xf>
    <xf numFmtId="0" fontId="23" fillId="3" borderId="30" xfId="1" applyFont="1" applyFill="1" applyBorder="1" applyAlignment="1">
      <alignment vertical="center" wrapText="1"/>
    </xf>
    <xf numFmtId="0" fontId="23" fillId="3" borderId="0" xfId="1" applyFont="1" applyFill="1" applyAlignment="1">
      <alignment vertical="center" wrapText="1"/>
    </xf>
    <xf numFmtId="0" fontId="18" fillId="0" borderId="5" xfId="1" applyBorder="1" applyAlignment="1">
      <alignment horizontal="center"/>
    </xf>
    <xf numFmtId="49" fontId="21" fillId="0" borderId="19" xfId="1" applyNumberFormat="1" applyFont="1" applyBorder="1" applyAlignment="1">
      <alignment horizontal="center"/>
    </xf>
    <xf numFmtId="2" fontId="18" fillId="0" borderId="1" xfId="1" applyNumberFormat="1" applyBorder="1" applyAlignment="1">
      <alignment horizontal="center"/>
    </xf>
    <xf numFmtId="0" fontId="21" fillId="0" borderId="21" xfId="1" applyFont="1" applyBorder="1" applyAlignment="1">
      <alignment horizontal="center"/>
    </xf>
    <xf numFmtId="0" fontId="18" fillId="0" borderId="1" xfId="1" applyBorder="1" applyAlignment="1">
      <alignment horizontal="center"/>
    </xf>
    <xf numFmtId="49" fontId="21" fillId="0" borderId="21" xfId="1" applyNumberFormat="1" applyFont="1" applyBorder="1" applyAlignment="1">
      <alignment horizontal="center"/>
    </xf>
    <xf numFmtId="0" fontId="21" fillId="0" borderId="34" xfId="1" applyFont="1" applyBorder="1" applyAlignment="1">
      <alignment horizontal="center"/>
    </xf>
    <xf numFmtId="0" fontId="18" fillId="0" borderId="9" xfId="1" applyBorder="1" applyAlignment="1">
      <alignment horizontal="center"/>
    </xf>
    <xf numFmtId="0" fontId="12" fillId="0" borderId="0" xfId="1" applyFont="1"/>
    <xf numFmtId="0" fontId="18" fillId="0" borderId="0" xfId="1" applyAlignment="1">
      <alignment horizontal="left"/>
    </xf>
    <xf numFmtId="0" fontId="12" fillId="0" borderId="0" xfId="1" applyFont="1" applyAlignment="1">
      <alignment horizontal="left"/>
    </xf>
    <xf numFmtId="0" fontId="25" fillId="2" borderId="1" xfId="1" applyFont="1" applyFill="1" applyBorder="1" applyAlignment="1">
      <alignment horizontal="center" vertical="center"/>
    </xf>
    <xf numFmtId="0" fontId="25" fillId="2" borderId="1" xfId="1" applyFont="1" applyFill="1" applyBorder="1" applyAlignment="1">
      <alignment horizontal="center" vertical="center" wrapText="1"/>
    </xf>
    <xf numFmtId="0" fontId="26" fillId="5" borderId="1" xfId="1" applyFont="1" applyFill="1" applyBorder="1" applyAlignment="1">
      <alignment horizontal="center" vertical="center" wrapText="1"/>
    </xf>
    <xf numFmtId="0" fontId="27" fillId="5" borderId="1" xfId="1" applyFont="1" applyFill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49" fontId="28" fillId="0" borderId="1" xfId="1" applyNumberFormat="1" applyFont="1" applyBorder="1" applyAlignment="1">
      <alignment horizontal="center" vertical="center"/>
    </xf>
    <xf numFmtId="2" fontId="18" fillId="0" borderId="1" xfId="1" applyNumberFormat="1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/>
    </xf>
    <xf numFmtId="0" fontId="18" fillId="0" borderId="0" xfId="1" applyAlignment="1">
      <alignment horizontal="right"/>
    </xf>
    <xf numFmtId="0" fontId="18" fillId="0" borderId="0" xfId="1" applyFont="1" applyAlignment="1">
      <alignment vertical="center" wrapText="1"/>
    </xf>
    <xf numFmtId="0" fontId="18" fillId="0" borderId="42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43" xfId="1" applyFont="1" applyBorder="1" applyAlignment="1">
      <alignment horizontal="center" vertical="center"/>
    </xf>
    <xf numFmtId="0" fontId="18" fillId="0" borderId="0" xfId="1" applyAlignment="1">
      <alignment wrapText="1"/>
    </xf>
    <xf numFmtId="0" fontId="24" fillId="0" borderId="0" xfId="1" applyFont="1"/>
    <xf numFmtId="0" fontId="18" fillId="0" borderId="1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left" vertical="center"/>
    </xf>
    <xf numFmtId="0" fontId="18" fillId="0" borderId="1" xfId="1" applyBorder="1" applyAlignment="1">
      <alignment horizontal="left" vertical="center"/>
    </xf>
    <xf numFmtId="0" fontId="18" fillId="0" borderId="1" xfId="1" applyBorder="1" applyAlignment="1">
      <alignment horizontal="left" vertical="center" wrapText="1"/>
    </xf>
    <xf numFmtId="0" fontId="24" fillId="0" borderId="0" xfId="1" applyFont="1" applyAlignment="1">
      <alignment wrapText="1"/>
    </xf>
    <xf numFmtId="0" fontId="18" fillId="0" borderId="1" xfId="1" applyBorder="1"/>
    <xf numFmtId="0" fontId="18" fillId="0" borderId="5" xfId="1" applyBorder="1" applyAlignment="1">
      <alignment vertical="center" wrapText="1"/>
    </xf>
    <xf numFmtId="0" fontId="18" fillId="0" borderId="1" xfId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43" fontId="4" fillId="0" borderId="1" xfId="5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43" fontId="4" fillId="0" borderId="1" xfId="5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0" fontId="4" fillId="0" borderId="1" xfId="6" applyNumberFormat="1" applyFont="1" applyFill="1" applyBorder="1" applyAlignment="1">
      <alignment vertical="center"/>
    </xf>
    <xf numFmtId="0" fontId="0" fillId="0" borderId="1" xfId="0" applyFill="1" applyBorder="1"/>
    <xf numFmtId="0" fontId="0" fillId="0" borderId="0" xfId="0" applyFill="1"/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43" fontId="4" fillId="0" borderId="1" xfId="5" applyFont="1" applyFill="1" applyBorder="1" applyAlignment="1">
      <alignment horizontal="right" vertical="center"/>
    </xf>
    <xf numFmtId="165" fontId="4" fillId="0" borderId="1" xfId="5" applyNumberFormat="1" applyFont="1" applyFill="1" applyBorder="1" applyAlignment="1">
      <alignment vertical="center"/>
    </xf>
    <xf numFmtId="165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9" fontId="4" fillId="0" borderId="1" xfId="6" applyFont="1" applyFill="1" applyBorder="1" applyAlignment="1">
      <alignment horizontal="center" vertical="center"/>
    </xf>
    <xf numFmtId="0" fontId="4" fillId="0" borderId="1" xfId="5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9" fontId="4" fillId="0" borderId="1" xfId="6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10" fontId="4" fillId="0" borderId="1" xfId="6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29" fillId="6" borderId="40" xfId="0" applyFont="1" applyFill="1" applyBorder="1" applyAlignment="1">
      <alignment horizontal="center" vertical="center" wrapText="1"/>
    </xf>
    <xf numFmtId="0" fontId="29" fillId="6" borderId="44" xfId="0" applyFont="1" applyFill="1" applyBorder="1" applyAlignment="1">
      <alignment horizontal="center" vertical="center" wrapText="1"/>
    </xf>
    <xf numFmtId="0" fontId="29" fillId="6" borderId="4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8" fillId="0" borderId="1" xfId="1" applyBorder="1" applyAlignment="1">
      <alignment horizontal="left" vertical="center"/>
    </xf>
    <xf numFmtId="0" fontId="18" fillId="0" borderId="2" xfId="1" applyBorder="1" applyAlignment="1">
      <alignment horizontal="center" vertical="center"/>
    </xf>
    <xf numFmtId="0" fontId="18" fillId="0" borderId="13" xfId="1" applyBorder="1" applyAlignment="1">
      <alignment horizontal="center" vertical="center"/>
    </xf>
    <xf numFmtId="0" fontId="18" fillId="0" borderId="2" xfId="1" applyFont="1" applyBorder="1" applyAlignment="1">
      <alignment horizontal="left" vertical="center" wrapText="1"/>
    </xf>
    <xf numFmtId="0" fontId="18" fillId="0" borderId="13" xfId="1" applyFont="1" applyBorder="1" applyAlignment="1">
      <alignment horizontal="left" vertical="center" wrapText="1"/>
    </xf>
    <xf numFmtId="0" fontId="22" fillId="0" borderId="1" xfId="1" applyFont="1" applyBorder="1" applyAlignment="1">
      <alignment horizontal="left" vertical="center" wrapText="1"/>
    </xf>
    <xf numFmtId="0" fontId="20" fillId="0" borderId="22" xfId="1" applyFont="1" applyBorder="1" applyAlignment="1">
      <alignment horizontal="center" vertical="center"/>
    </xf>
    <xf numFmtId="0" fontId="20" fillId="0" borderId="23" xfId="1" applyFont="1" applyBorder="1" applyAlignment="1">
      <alignment horizontal="center" vertical="center"/>
    </xf>
    <xf numFmtId="0" fontId="20" fillId="0" borderId="24" xfId="1" applyFont="1" applyBorder="1" applyAlignment="1">
      <alignment horizontal="center" vertical="center"/>
    </xf>
    <xf numFmtId="0" fontId="19" fillId="2" borderId="2" xfId="1" applyFont="1" applyFill="1" applyBorder="1" applyAlignment="1">
      <alignment horizontal="center" vertical="center" wrapText="1"/>
    </xf>
    <xf numFmtId="0" fontId="20" fillId="0" borderId="11" xfId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/>
    </xf>
    <xf numFmtId="0" fontId="20" fillId="0" borderId="20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18" fillId="0" borderId="5" xfId="1" applyBorder="1" applyAlignment="1">
      <alignment horizontal="center" vertical="center"/>
    </xf>
    <xf numFmtId="0" fontId="18" fillId="0" borderId="1" xfId="1" applyBorder="1" applyAlignment="1">
      <alignment horizontal="center" vertical="center"/>
    </xf>
    <xf numFmtId="0" fontId="18" fillId="0" borderId="5" xfId="1" applyFont="1" applyBorder="1" applyAlignment="1">
      <alignment horizontal="left" vertical="center" wrapText="1"/>
    </xf>
    <xf numFmtId="0" fontId="18" fillId="0" borderId="1" xfId="1" applyBorder="1" applyAlignment="1">
      <alignment horizontal="left" vertical="center" wrapText="1"/>
    </xf>
    <xf numFmtId="0" fontId="18" fillId="0" borderId="5" xfId="1" applyBorder="1" applyAlignment="1">
      <alignment horizontal="left" vertical="center"/>
    </xf>
    <xf numFmtId="0" fontId="18" fillId="0" borderId="1" xfId="1" applyFont="1" applyBorder="1" applyAlignment="1">
      <alignment horizontal="left" vertical="center"/>
    </xf>
    <xf numFmtId="0" fontId="20" fillId="0" borderId="27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/>
    </xf>
    <xf numFmtId="0" fontId="20" fillId="0" borderId="29" xfId="1" applyFont="1" applyBorder="1" applyAlignment="1">
      <alignment horizontal="center" vertical="center"/>
    </xf>
    <xf numFmtId="0" fontId="20" fillId="0" borderId="30" xfId="1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20" fillId="0" borderId="32" xfId="1" applyFont="1" applyBorder="1" applyAlignment="1">
      <alignment horizontal="center" vertical="center"/>
    </xf>
    <xf numFmtId="0" fontId="20" fillId="0" borderId="33" xfId="1" applyFont="1" applyBorder="1" applyAlignment="1">
      <alignment horizontal="center" vertical="center"/>
    </xf>
    <xf numFmtId="0" fontId="20" fillId="0" borderId="16" xfId="1" applyFont="1" applyBorder="1" applyAlignment="1">
      <alignment horizontal="center" vertical="center"/>
    </xf>
    <xf numFmtId="0" fontId="18" fillId="0" borderId="4" xfId="1" applyBorder="1" applyAlignment="1">
      <alignment horizontal="center" vertical="center"/>
    </xf>
    <xf numFmtId="0" fontId="18" fillId="0" borderId="8" xfId="1" applyBorder="1" applyAlignment="1">
      <alignment horizontal="center" vertical="center"/>
    </xf>
    <xf numFmtId="0" fontId="18" fillId="0" borderId="4" xfId="1" applyFont="1" applyBorder="1" applyAlignment="1">
      <alignment horizontal="left" vertical="center"/>
    </xf>
    <xf numFmtId="0" fontId="18" fillId="0" borderId="13" xfId="1" applyFont="1" applyBorder="1" applyAlignment="1">
      <alignment horizontal="left" vertical="center"/>
    </xf>
    <xf numFmtId="0" fontId="18" fillId="0" borderId="8" xfId="1" applyFont="1" applyBorder="1" applyAlignment="1">
      <alignment horizontal="left" vertical="center"/>
    </xf>
    <xf numFmtId="0" fontId="22" fillId="0" borderId="5" xfId="1" applyFont="1" applyBorder="1" applyAlignment="1">
      <alignment horizontal="left" vertical="center" wrapText="1"/>
    </xf>
    <xf numFmtId="0" fontId="22" fillId="0" borderId="9" xfId="1" applyFont="1" applyBorder="1" applyAlignment="1">
      <alignment horizontal="left" vertical="center" wrapText="1"/>
    </xf>
    <xf numFmtId="0" fontId="18" fillId="0" borderId="35" xfId="1" applyBorder="1" applyAlignment="1">
      <alignment horizontal="center" vertical="center"/>
    </xf>
    <xf numFmtId="0" fontId="18" fillId="0" borderId="4" xfId="1" applyBorder="1" applyAlignment="1">
      <alignment horizontal="left" vertical="center"/>
    </xf>
    <xf numFmtId="0" fontId="18" fillId="0" borderId="13" xfId="1" applyBorder="1" applyAlignment="1">
      <alignment horizontal="left" vertical="center"/>
    </xf>
    <xf numFmtId="0" fontId="18" fillId="0" borderId="35" xfId="1" applyBorder="1" applyAlignment="1">
      <alignment horizontal="left" vertical="center"/>
    </xf>
    <xf numFmtId="0" fontId="18" fillId="0" borderId="36" xfId="1" applyBorder="1" applyAlignment="1">
      <alignment horizontal="center" vertical="center"/>
    </xf>
    <xf numFmtId="0" fontId="18" fillId="0" borderId="14" xfId="1" applyBorder="1" applyAlignment="1">
      <alignment horizontal="center" vertical="center"/>
    </xf>
    <xf numFmtId="0" fontId="18" fillId="0" borderId="9" xfId="1" applyBorder="1" applyAlignment="1">
      <alignment horizontal="center" vertical="center"/>
    </xf>
    <xf numFmtId="0" fontId="18" fillId="0" borderId="9" xfId="1" applyBorder="1" applyAlignment="1">
      <alignment horizontal="left" vertical="center"/>
    </xf>
    <xf numFmtId="0" fontId="12" fillId="0" borderId="1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49" fontId="21" fillId="0" borderId="21" xfId="1" applyNumberFormat="1" applyFont="1" applyBorder="1" applyAlignment="1">
      <alignment horizontal="center" vertical="center"/>
    </xf>
    <xf numFmtId="49" fontId="21" fillId="0" borderId="34" xfId="1" applyNumberFormat="1" applyFont="1" applyBorder="1" applyAlignment="1">
      <alignment horizontal="center" vertical="center"/>
    </xf>
    <xf numFmtId="0" fontId="20" fillId="3" borderId="38" xfId="1" applyFont="1" applyFill="1" applyBorder="1" applyAlignment="1">
      <alignment horizontal="center" vertical="center"/>
    </xf>
    <xf numFmtId="0" fontId="20" fillId="3" borderId="35" xfId="1" applyFont="1" applyFill="1" applyBorder="1" applyAlignment="1">
      <alignment horizontal="center" vertical="center"/>
    </xf>
    <xf numFmtId="0" fontId="20" fillId="3" borderId="39" xfId="1" applyFont="1" applyFill="1" applyBorder="1" applyAlignment="1">
      <alignment horizontal="center" vertical="center"/>
    </xf>
    <xf numFmtId="0" fontId="20" fillId="3" borderId="12" xfId="1" applyFont="1" applyFill="1" applyBorder="1" applyAlignment="1">
      <alignment horizontal="center" vertical="center"/>
    </xf>
    <xf numFmtId="0" fontId="20" fillId="3" borderId="9" xfId="1" applyFont="1" applyFill="1" applyBorder="1" applyAlignment="1">
      <alignment horizontal="center" vertical="center"/>
    </xf>
    <xf numFmtId="0" fontId="20" fillId="3" borderId="18" xfId="1" applyFont="1" applyFill="1" applyBorder="1" applyAlignment="1">
      <alignment horizontal="center" vertical="center"/>
    </xf>
    <xf numFmtId="0" fontId="18" fillId="0" borderId="1" xfId="1" applyFont="1" applyBorder="1" applyAlignment="1">
      <alignment horizontal="left" vertical="center" wrapText="1"/>
    </xf>
    <xf numFmtId="0" fontId="23" fillId="3" borderId="30" xfId="1" applyFont="1" applyFill="1" applyBorder="1" applyAlignment="1">
      <alignment horizontal="left" vertical="center" wrapText="1"/>
    </xf>
    <xf numFmtId="0" fontId="23" fillId="3" borderId="0" xfId="1" applyFont="1" applyFill="1" applyAlignment="1">
      <alignment horizontal="left" vertical="center" wrapText="1"/>
    </xf>
    <xf numFmtId="0" fontId="23" fillId="3" borderId="0" xfId="1" applyFont="1" applyFill="1" applyBorder="1" applyAlignment="1">
      <alignment horizontal="left" vertical="center" wrapText="1"/>
    </xf>
    <xf numFmtId="0" fontId="23" fillId="3" borderId="31" xfId="1" applyFont="1" applyFill="1" applyBorder="1" applyAlignment="1">
      <alignment horizontal="left" vertical="center" wrapText="1"/>
    </xf>
    <xf numFmtId="0" fontId="20" fillId="3" borderId="20" xfId="1" applyFont="1" applyFill="1" applyBorder="1" applyAlignment="1">
      <alignment horizontal="center" vertical="center"/>
    </xf>
    <xf numFmtId="0" fontId="20" fillId="3" borderId="1" xfId="1" applyFont="1" applyFill="1" applyBorder="1" applyAlignment="1">
      <alignment horizontal="center" vertical="center"/>
    </xf>
    <xf numFmtId="0" fontId="20" fillId="3" borderId="40" xfId="1" applyFont="1" applyFill="1" applyBorder="1" applyAlignment="1">
      <alignment horizontal="center" vertical="center"/>
    </xf>
    <xf numFmtId="0" fontId="20" fillId="3" borderId="41" xfId="1" applyFont="1" applyFill="1" applyBorder="1" applyAlignment="1">
      <alignment horizontal="center" vertical="center"/>
    </xf>
    <xf numFmtId="0" fontId="20" fillId="3" borderId="2" xfId="1" applyFont="1" applyFill="1" applyBorder="1" applyAlignment="1">
      <alignment horizontal="center" vertical="center"/>
    </xf>
    <xf numFmtId="0" fontId="20" fillId="3" borderId="36" xfId="1" applyFont="1" applyFill="1" applyBorder="1" applyAlignment="1">
      <alignment horizontal="center" vertical="center"/>
    </xf>
    <xf numFmtId="0" fontId="18" fillId="0" borderId="35" xfId="1" applyFont="1" applyBorder="1" applyAlignment="1">
      <alignment horizontal="left" vertical="center" wrapText="1"/>
    </xf>
    <xf numFmtId="0" fontId="18" fillId="0" borderId="9" xfId="1" applyFont="1" applyBorder="1" applyAlignment="1">
      <alignment horizontal="left" vertical="center" wrapText="1"/>
    </xf>
    <xf numFmtId="0" fontId="18" fillId="0" borderId="2" xfId="1" applyBorder="1" applyAlignment="1">
      <alignment horizontal="left" vertical="center"/>
    </xf>
    <xf numFmtId="0" fontId="18" fillId="0" borderId="2" xfId="1" applyBorder="1" applyAlignment="1">
      <alignment horizontal="center"/>
    </xf>
    <xf numFmtId="0" fontId="18" fillId="0" borderId="13" xfId="1" applyBorder="1" applyAlignment="1">
      <alignment horizontal="center"/>
    </xf>
    <xf numFmtId="0" fontId="18" fillId="0" borderId="35" xfId="1" applyBorder="1" applyAlignment="1">
      <alignment horizontal="center"/>
    </xf>
    <xf numFmtId="0" fontId="20" fillId="0" borderId="38" xfId="1" applyFont="1" applyBorder="1" applyAlignment="1">
      <alignment horizontal="center" vertical="center"/>
    </xf>
    <xf numFmtId="0" fontId="20" fillId="0" borderId="35" xfId="1" applyFont="1" applyBorder="1" applyAlignment="1">
      <alignment horizontal="center" vertical="center"/>
    </xf>
    <xf numFmtId="0" fontId="20" fillId="0" borderId="41" xfId="1" applyFont="1" applyBorder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18" fillId="0" borderId="4" xfId="1" applyBorder="1" applyAlignment="1">
      <alignment horizontal="center"/>
    </xf>
    <xf numFmtId="0" fontId="18" fillId="0" borderId="2" xfId="1" applyBorder="1" applyAlignment="1">
      <alignment horizontal="left" vertical="center" wrapText="1"/>
    </xf>
    <xf numFmtId="0" fontId="18" fillId="0" borderId="13" xfId="1" applyBorder="1" applyAlignment="1">
      <alignment horizontal="left" vertical="center" wrapText="1"/>
    </xf>
    <xf numFmtId="0" fontId="18" fillId="0" borderId="35" xfId="1" applyBorder="1" applyAlignment="1">
      <alignment horizontal="left" vertical="center" wrapText="1"/>
    </xf>
    <xf numFmtId="0" fontId="18" fillId="0" borderId="8" xfId="1" applyBorder="1" applyAlignment="1">
      <alignment horizontal="left" vertical="center" wrapText="1"/>
    </xf>
    <xf numFmtId="0" fontId="18" fillId="0" borderId="8" xfId="1" applyBorder="1" applyAlignment="1">
      <alignment horizontal="center"/>
    </xf>
    <xf numFmtId="0" fontId="18" fillId="0" borderId="1" xfId="1" applyBorder="1" applyAlignment="1">
      <alignment horizontal="left" wrapText="1"/>
    </xf>
    <xf numFmtId="44" fontId="20" fillId="3" borderId="11" xfId="2" applyFont="1" applyFill="1" applyBorder="1" applyAlignment="1">
      <alignment horizontal="center" vertical="center"/>
    </xf>
    <xf numFmtId="44" fontId="20" fillId="3" borderId="5" xfId="2" applyFont="1" applyFill="1" applyBorder="1" applyAlignment="1">
      <alignment horizontal="center" vertical="center"/>
    </xf>
    <xf numFmtId="44" fontId="20" fillId="3" borderId="20" xfId="2" applyFont="1" applyFill="1" applyBorder="1" applyAlignment="1">
      <alignment horizontal="center" vertical="center"/>
    </xf>
    <xf numFmtId="44" fontId="20" fillId="3" borderId="1" xfId="2" applyFont="1" applyFill="1" applyBorder="1" applyAlignment="1">
      <alignment horizontal="center" vertical="center"/>
    </xf>
    <xf numFmtId="44" fontId="20" fillId="3" borderId="40" xfId="2" applyFont="1" applyFill="1" applyBorder="1" applyAlignment="1">
      <alignment horizontal="center" vertical="center"/>
    </xf>
    <xf numFmtId="44" fontId="20" fillId="3" borderId="41" xfId="2" applyFont="1" applyFill="1" applyBorder="1" applyAlignment="1">
      <alignment horizontal="center" vertical="center"/>
    </xf>
    <xf numFmtId="44" fontId="20" fillId="3" borderId="2" xfId="2" applyFont="1" applyFill="1" applyBorder="1" applyAlignment="1">
      <alignment horizontal="center" vertical="center"/>
    </xf>
    <xf numFmtId="44" fontId="20" fillId="3" borderId="36" xfId="2" applyFont="1" applyFill="1" applyBorder="1" applyAlignment="1">
      <alignment horizontal="center" vertical="center"/>
    </xf>
    <xf numFmtId="0" fontId="18" fillId="0" borderId="5" xfId="1" applyBorder="1" applyAlignment="1">
      <alignment horizontal="left" vertical="center" wrapText="1"/>
    </xf>
    <xf numFmtId="0" fontId="21" fillId="0" borderId="21" xfId="1" applyFont="1" applyBorder="1" applyAlignment="1">
      <alignment horizontal="center" vertical="center"/>
    </xf>
    <xf numFmtId="44" fontId="23" fillId="3" borderId="30" xfId="2" applyFont="1" applyFill="1" applyBorder="1" applyAlignment="1">
      <alignment horizontal="left" vertical="center" wrapText="1"/>
    </xf>
    <xf numFmtId="44" fontId="23" fillId="3" borderId="0" xfId="2" applyFont="1" applyFill="1" applyBorder="1" applyAlignment="1">
      <alignment horizontal="left" vertical="center" wrapText="1"/>
    </xf>
    <xf numFmtId="44" fontId="24" fillId="3" borderId="38" xfId="2" applyFont="1" applyFill="1" applyBorder="1" applyAlignment="1">
      <alignment horizontal="center" vertical="center"/>
    </xf>
    <xf numFmtId="44" fontId="24" fillId="3" borderId="35" xfId="2" applyFont="1" applyFill="1" applyBorder="1" applyAlignment="1">
      <alignment horizontal="center" vertical="center"/>
    </xf>
    <xf numFmtId="44" fontId="24" fillId="3" borderId="39" xfId="2" applyFont="1" applyFill="1" applyBorder="1" applyAlignment="1">
      <alignment horizontal="center" vertical="center"/>
    </xf>
    <xf numFmtId="44" fontId="24" fillId="3" borderId="20" xfId="2" applyFont="1" applyFill="1" applyBorder="1" applyAlignment="1">
      <alignment horizontal="center" vertical="center"/>
    </xf>
    <xf numFmtId="44" fontId="24" fillId="3" borderId="1" xfId="2" applyFont="1" applyFill="1" applyBorder="1" applyAlignment="1">
      <alignment horizontal="center" vertical="center"/>
    </xf>
    <xf numFmtId="44" fontId="24" fillId="3" borderId="40" xfId="2" applyFont="1" applyFill="1" applyBorder="1" applyAlignment="1">
      <alignment horizontal="center" vertical="center"/>
    </xf>
    <xf numFmtId="44" fontId="24" fillId="3" borderId="12" xfId="2" applyFont="1" applyFill="1" applyBorder="1" applyAlignment="1">
      <alignment horizontal="center" vertical="center"/>
    </xf>
    <xf numFmtId="44" fontId="24" fillId="3" borderId="9" xfId="2" applyFont="1" applyFill="1" applyBorder="1" applyAlignment="1">
      <alignment horizontal="center" vertical="center"/>
    </xf>
    <xf numFmtId="0" fontId="18" fillId="0" borderId="1" xfId="1" applyBorder="1" applyAlignment="1">
      <alignment horizontal="center"/>
    </xf>
    <xf numFmtId="0" fontId="18" fillId="0" borderId="9" xfId="1" applyBorder="1" applyAlignment="1">
      <alignment horizontal="center"/>
    </xf>
    <xf numFmtId="0" fontId="18" fillId="0" borderId="9" xfId="1" applyBorder="1" applyAlignment="1">
      <alignment horizontal="left" wrapText="1"/>
    </xf>
    <xf numFmtId="0" fontId="18" fillId="0" borderId="8" xfId="1" applyFont="1" applyBorder="1" applyAlignment="1">
      <alignment horizontal="left" vertical="center" wrapText="1"/>
    </xf>
    <xf numFmtId="0" fontId="24" fillId="0" borderId="11" xfId="1" applyFont="1" applyBorder="1" applyAlignment="1">
      <alignment horizontal="center" vertical="center"/>
    </xf>
    <xf numFmtId="0" fontId="24" fillId="0" borderId="20" xfId="1" applyFont="1" applyBorder="1" applyAlignment="1">
      <alignment horizontal="center" vertical="center"/>
    </xf>
    <xf numFmtId="0" fontId="24" fillId="0" borderId="12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8" fillId="0" borderId="5" xfId="1" applyBorder="1" applyAlignment="1">
      <alignment horizontal="center" vertical="center" wrapText="1"/>
    </xf>
    <xf numFmtId="0" fontId="18" fillId="0" borderId="1" xfId="1" applyBorder="1" applyAlignment="1">
      <alignment horizontal="center" vertical="center" wrapText="1"/>
    </xf>
    <xf numFmtId="0" fontId="18" fillId="0" borderId="2" xfId="1" applyFont="1" applyBorder="1" applyAlignment="1">
      <alignment horizontal="center" vertical="center" wrapText="1"/>
    </xf>
    <xf numFmtId="0" fontId="18" fillId="0" borderId="13" xfId="1" applyFont="1" applyBorder="1" applyAlignment="1">
      <alignment horizontal="center" vertical="center" wrapText="1"/>
    </xf>
    <xf numFmtId="0" fontId="18" fillId="0" borderId="35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11" fillId="0" borderId="35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18" fillId="0" borderId="9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8" fillId="0" borderId="9" xfId="1" applyBorder="1" applyAlignment="1">
      <alignment horizontal="left" vertical="center" wrapText="1"/>
    </xf>
    <xf numFmtId="0" fontId="18" fillId="0" borderId="9" xfId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/>
    </xf>
    <xf numFmtId="0" fontId="24" fillId="0" borderId="36" xfId="1" applyFont="1" applyBorder="1" applyAlignment="1">
      <alignment horizontal="center" vertical="center"/>
    </xf>
    <xf numFmtId="0" fontId="24" fillId="0" borderId="39" xfId="1" applyFont="1" applyBorder="1" applyAlignment="1">
      <alignment horizontal="center" vertical="center"/>
    </xf>
    <xf numFmtId="0" fontId="18" fillId="6" borderId="0" xfId="1" applyFont="1" applyFill="1" applyAlignment="1">
      <alignment horizontal="center" vertical="center"/>
    </xf>
    <xf numFmtId="9" fontId="0" fillId="0" borderId="2" xfId="3" applyFont="1" applyBorder="1" applyAlignment="1">
      <alignment horizontal="center" vertical="center"/>
    </xf>
    <xf numFmtId="9" fontId="0" fillId="0" borderId="13" xfId="3" applyFont="1" applyBorder="1" applyAlignment="1">
      <alignment horizontal="center" vertical="center"/>
    </xf>
    <xf numFmtId="9" fontId="0" fillId="0" borderId="35" xfId="3" applyFont="1" applyBorder="1" applyAlignment="1">
      <alignment horizontal="center" vertical="center"/>
    </xf>
    <xf numFmtId="0" fontId="18" fillId="0" borderId="13" xfId="1" applyBorder="1" applyAlignment="1">
      <alignment horizontal="center" vertical="center" wrapText="1"/>
    </xf>
    <xf numFmtId="0" fontId="18" fillId="0" borderId="35" xfId="1" applyBorder="1" applyAlignment="1">
      <alignment horizontal="center" vertical="center" wrapText="1"/>
    </xf>
  </cellXfs>
  <cellStyles count="12">
    <cellStyle name="Migliaia" xfId="5" builtinId="3"/>
    <cellStyle name="Migliaia 2" xfId="8"/>
    <cellStyle name="Normale" xfId="0" builtinId="0"/>
    <cellStyle name="Normale 2" xfId="1"/>
    <cellStyle name="Normale 2 2" xfId="9"/>
    <cellStyle name="Normale 3" xfId="4"/>
    <cellStyle name="Percentuale" xfId="6" builtinId="5"/>
    <cellStyle name="Percentuale 2" xfId="3"/>
    <cellStyle name="Valuta 2" xfId="2"/>
    <cellStyle name="Valuta 2 2" xfId="7"/>
    <cellStyle name="Valuta 2 3" xfId="11"/>
    <cellStyle name="Valuta 3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eetMetadata" Target="metadata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227638</xdr:colOff>
      <xdr:row>4</xdr:row>
      <xdr:rowOff>160099</xdr:rowOff>
    </xdr:from>
    <xdr:to>
      <xdr:col>3</xdr:col>
      <xdr:colOff>348503</xdr:colOff>
      <xdr:row>6</xdr:row>
      <xdr:rowOff>74374</xdr:rowOff>
    </xdr:to>
    <xdr:sp macro="" textlink="">
      <xdr:nvSpPr>
        <xdr:cNvPr id="2" name="Freccia a destra 1">
          <a:extLst>
            <a:ext uri="{FF2B5EF4-FFF2-40B4-BE49-F238E27FC236}">
              <a16:creationId xmlns:a16="http://schemas.microsoft.com/office/drawing/2014/main" id="{952EBD3D-65B9-4B69-8885-756A1C24EFC6}"/>
            </a:ext>
          </a:extLst>
        </xdr:cNvPr>
        <xdr:cNvSpPr/>
      </xdr:nvSpPr>
      <xdr:spPr>
        <a:xfrm rot="19729967">
          <a:off x="2574598" y="1447879"/>
          <a:ext cx="1149565" cy="31051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fs2k12-1\Sharing-Accreditate-Monitoraggio\SPECIALISTICA\Tetti%20di%20spesa\2023\Indicatori_ex_DD_130_2024\Indicatori%20per%20branca\doC%20LAVORO\GG%20prestazio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2"/>
      <sheetName val="Foglio5"/>
      <sheetName val="p_d 2023"/>
      <sheetName val="2022"/>
      <sheetName val="GG prestazioni 23"/>
      <sheetName val="GG2023BV"/>
      <sheetName val="GG cardiologia"/>
      <sheetName val="dIABETOLOGIA 23"/>
      <sheetName val="Foglio3"/>
      <sheetName val="gg2022"/>
      <sheetName val="GG2022 BV"/>
    </sheetNames>
    <sheetDataSet>
      <sheetData sheetId="0"/>
      <sheetData sheetId="1"/>
      <sheetData sheetId="2"/>
      <sheetData sheetId="3">
        <row r="3">
          <cell r="B3" t="str" vm="1">
            <v>Anno 2023</v>
          </cell>
        </row>
        <row r="4">
          <cell r="B4" t="str" vm="2">
            <v>(più elementi)</v>
          </cell>
        </row>
        <row r="6">
          <cell r="D6" t="str">
            <v>Priorita</v>
          </cell>
        </row>
        <row r="7">
          <cell r="B7" t="str">
            <v>Codice_struttura</v>
          </cell>
          <cell r="C7" t="str">
            <v>Struttura</v>
          </cell>
          <cell r="D7" t="str">
            <v>D - DIFFERITA</v>
          </cell>
          <cell r="E7" t="str">
            <v>P - PROGRAMMATA</v>
          </cell>
          <cell r="F7" t="str">
            <v>Totale complessivo</v>
          </cell>
        </row>
        <row r="8">
          <cell r="B8">
            <v>440003</v>
          </cell>
          <cell r="C8" t="str">
            <v>ISTITUTO CARDIOLOGICO MEDITERRANEO S.R.L. - 440003</v>
          </cell>
          <cell r="D8">
            <v>1103</v>
          </cell>
          <cell r="E8">
            <v>7097</v>
          </cell>
          <cell r="F8">
            <v>8200</v>
          </cell>
        </row>
        <row r="9">
          <cell r="B9">
            <v>440018</v>
          </cell>
          <cell r="C9" t="str">
            <v>STUDIO DI RADIOLOGIA  PROF.  V. MUTO S.R.L. - 440018</v>
          </cell>
          <cell r="D9">
            <v>164</v>
          </cell>
          <cell r="E9">
            <v>1451</v>
          </cell>
          <cell r="F9">
            <v>1615</v>
          </cell>
        </row>
        <row r="10">
          <cell r="B10">
            <v>440050</v>
          </cell>
          <cell r="C10" t="str">
            <v>OSP.LE S.GIOVANNI DI DIO FATEBENEFRATELLI - 440050</v>
          </cell>
          <cell r="D10">
            <v>266</v>
          </cell>
          <cell r="E10">
            <v>5034</v>
          </cell>
          <cell r="F10">
            <v>5300</v>
          </cell>
        </row>
        <row r="11">
          <cell r="B11">
            <v>440076</v>
          </cell>
          <cell r="C11" t="str">
            <v>CLINICA MEDITARRANEA SPA - 440076</v>
          </cell>
          <cell r="D11">
            <v>86</v>
          </cell>
          <cell r="E11">
            <v>1681</v>
          </cell>
          <cell r="F11">
            <v>1767</v>
          </cell>
        </row>
        <row r="12">
          <cell r="B12">
            <v>450046</v>
          </cell>
          <cell r="C12" t="str">
            <v>CLINIC CENTER S.P.A. - 450046</v>
          </cell>
          <cell r="D12">
            <v>243</v>
          </cell>
          <cell r="E12">
            <v>5745</v>
          </cell>
          <cell r="F12">
            <v>5988</v>
          </cell>
        </row>
        <row r="13">
          <cell r="B13">
            <v>450057</v>
          </cell>
          <cell r="C13" t="str">
            <v>CENTRO DI CARDIOLOGIA PREVENTIVA PROF LUIGI D' ANDREA S.R.L. - 450057</v>
          </cell>
          <cell r="D13">
            <v>194</v>
          </cell>
          <cell r="E13">
            <v>6581</v>
          </cell>
          <cell r="F13">
            <v>6775</v>
          </cell>
        </row>
        <row r="14">
          <cell r="B14">
            <v>450060</v>
          </cell>
          <cell r="C14" t="str">
            <v>CENTRO DIAGNOSTICO NARDI DEL DR. STEFANO NARDI  C. S.A.S. - 450060</v>
          </cell>
          <cell r="D14">
            <v>114</v>
          </cell>
          <cell r="E14">
            <v>3183</v>
          </cell>
          <cell r="F14">
            <v>3297</v>
          </cell>
        </row>
        <row r="15">
          <cell r="B15">
            <v>460090</v>
          </cell>
          <cell r="C15" t="str">
            <v>CARDIO VASCULAR CENTER S.A.S. DI ALESSANDRA VECCHIONI - 460090</v>
          </cell>
          <cell r="D15">
            <v>191</v>
          </cell>
          <cell r="E15">
            <v>4833</v>
          </cell>
          <cell r="F15">
            <v>5024</v>
          </cell>
        </row>
        <row r="16">
          <cell r="B16">
            <v>460092</v>
          </cell>
          <cell r="C16" t="str">
            <v>DOTT. CLAUDIO ESPOSITO - 460092</v>
          </cell>
          <cell r="D16">
            <v>156</v>
          </cell>
          <cell r="E16">
            <v>3125</v>
          </cell>
          <cell r="F16">
            <v>3281</v>
          </cell>
        </row>
        <row r="17">
          <cell r="B17">
            <v>460103</v>
          </cell>
          <cell r="C17" t="str">
            <v>DIAGNOSTICA MORI SRL - 460103</v>
          </cell>
          <cell r="D17">
            <v>173</v>
          </cell>
          <cell r="E17">
            <v>8532</v>
          </cell>
          <cell r="F17">
            <v>8705</v>
          </cell>
        </row>
        <row r="18">
          <cell r="B18">
            <v>460120</v>
          </cell>
          <cell r="C18" t="str">
            <v>ISTITUTO DIAGNOSTICO VARELLI PIANURA SRL - 460120</v>
          </cell>
          <cell r="D18">
            <v>65</v>
          </cell>
          <cell r="E18">
            <v>3623</v>
          </cell>
          <cell r="F18">
            <v>3688</v>
          </cell>
        </row>
        <row r="19">
          <cell r="B19">
            <v>460133</v>
          </cell>
          <cell r="C19" t="str">
            <v>ISTITUTO DIAGNOSTICO VARELLI S.R.L. - 460133</v>
          </cell>
          <cell r="D19">
            <v>1137</v>
          </cell>
          <cell r="E19">
            <v>20688</v>
          </cell>
          <cell r="F19">
            <v>21825</v>
          </cell>
        </row>
        <row r="20">
          <cell r="B20">
            <v>460139</v>
          </cell>
          <cell r="C20" t="str">
            <v>S.N.C.VOMERO CENTER  C. - 460139</v>
          </cell>
          <cell r="D20">
            <v>336</v>
          </cell>
          <cell r="E20">
            <v>11181</v>
          </cell>
          <cell r="F20">
            <v>11517</v>
          </cell>
        </row>
        <row r="21">
          <cell r="B21">
            <v>470124</v>
          </cell>
          <cell r="C21" t="str">
            <v>CE. CARD.   S.R.L. - 470124</v>
          </cell>
          <cell r="D21">
            <v>978</v>
          </cell>
          <cell r="E21">
            <v>13310</v>
          </cell>
          <cell r="F21">
            <v>14288</v>
          </cell>
        </row>
        <row r="22">
          <cell r="B22">
            <v>470125</v>
          </cell>
          <cell r="C22" t="str">
            <v>CLINICA SANATRIX S.P.A. - 470125</v>
          </cell>
          <cell r="D22">
            <v>52</v>
          </cell>
          <cell r="E22">
            <v>1080</v>
          </cell>
          <cell r="F22">
            <v>1132</v>
          </cell>
        </row>
        <row r="23">
          <cell r="B23">
            <v>470127</v>
          </cell>
          <cell r="C23" t="str">
            <v>NEW MEDICAL CENTER S.A.S. - 470127</v>
          </cell>
          <cell r="D23">
            <v>515</v>
          </cell>
          <cell r="E23">
            <v>4383</v>
          </cell>
          <cell r="F23">
            <v>4898</v>
          </cell>
        </row>
        <row r="24">
          <cell r="B24">
            <v>470128</v>
          </cell>
          <cell r="C24" t="str">
            <v>S.D.C.   S.R.L. - 470128</v>
          </cell>
          <cell r="D24">
            <v>1070</v>
          </cell>
          <cell r="E24">
            <v>14868</v>
          </cell>
          <cell r="F24">
            <v>15938</v>
          </cell>
        </row>
        <row r="25">
          <cell r="B25">
            <v>470129</v>
          </cell>
          <cell r="C25" t="str">
            <v>CARDIONOVA S.A.S. - 470129</v>
          </cell>
          <cell r="D25">
            <v>1158</v>
          </cell>
          <cell r="E25">
            <v>16996</v>
          </cell>
          <cell r="F25">
            <v>18154</v>
          </cell>
        </row>
        <row r="26">
          <cell r="B26">
            <v>480212</v>
          </cell>
          <cell r="C26" t="str">
            <v>HERMITAGE CAPODIMONTE - 480212</v>
          </cell>
          <cell r="D26">
            <v>3</v>
          </cell>
          <cell r="E26">
            <v>96</v>
          </cell>
          <cell r="F26">
            <v>99</v>
          </cell>
        </row>
        <row r="27">
          <cell r="B27">
            <v>490194</v>
          </cell>
          <cell r="C27" t="str">
            <v>PINETA CENTER S.N.C. DI  DE MICHELE VINCENZO - 490194</v>
          </cell>
          <cell r="D27">
            <v>214</v>
          </cell>
          <cell r="E27">
            <v>5718</v>
          </cell>
          <cell r="F27">
            <v>5932</v>
          </cell>
        </row>
        <row r="28">
          <cell r="B28">
            <v>490195</v>
          </cell>
          <cell r="C28" t="str">
            <v>STUDIO CARDIOLOGICO POLISPECIALISTICO SANTORO S.N.C. - 490195</v>
          </cell>
          <cell r="D28">
            <v>118</v>
          </cell>
          <cell r="E28">
            <v>4247</v>
          </cell>
          <cell r="F28">
            <v>4365</v>
          </cell>
        </row>
        <row r="29">
          <cell r="B29">
            <v>490206</v>
          </cell>
          <cell r="C29" t="str">
            <v>LABORATORIO ANALISI CLINICHE C2 S.A.S. DI B.CIRILLO &amp; CAPALDO RITA - 490206</v>
          </cell>
          <cell r="D29">
            <v>77</v>
          </cell>
          <cell r="E29">
            <v>3802</v>
          </cell>
          <cell r="F29">
            <v>3879</v>
          </cell>
        </row>
        <row r="30">
          <cell r="B30">
            <v>490231</v>
          </cell>
          <cell r="C30" t="str">
            <v>CUOMO ZARRA  S.R.L. - 490231</v>
          </cell>
          <cell r="D30">
            <v>387</v>
          </cell>
          <cell r="E30">
            <v>6895</v>
          </cell>
          <cell r="F30">
            <v>7282</v>
          </cell>
        </row>
        <row r="31">
          <cell r="B31">
            <v>500228</v>
          </cell>
          <cell r="C31" t="str">
            <v>C.C.S. S.R.L. - 500228</v>
          </cell>
          <cell r="D31">
            <v>1075</v>
          </cell>
          <cell r="E31">
            <v>8713</v>
          </cell>
          <cell r="F31">
            <v>9788</v>
          </cell>
        </row>
        <row r="32">
          <cell r="B32">
            <v>500265</v>
          </cell>
          <cell r="C32" t="str">
            <v>CARDIO SUD  S.A.S. - 500265</v>
          </cell>
          <cell r="D32">
            <v>909</v>
          </cell>
          <cell r="E32">
            <v>16127</v>
          </cell>
          <cell r="F32">
            <v>17036</v>
          </cell>
        </row>
        <row r="33">
          <cell r="B33">
            <v>510247</v>
          </cell>
          <cell r="C33" t="str">
            <v>CARDIOCENTER S.R.L. - 510247</v>
          </cell>
          <cell r="D33">
            <v>743</v>
          </cell>
          <cell r="E33">
            <v>14211</v>
          </cell>
          <cell r="F33">
            <v>14954</v>
          </cell>
        </row>
        <row r="34">
          <cell r="B34">
            <v>510249</v>
          </cell>
          <cell r="C34" t="str">
            <v>ECOCARDIOSECTOR S.A.S. DI PAOLA PIGA - 510249</v>
          </cell>
          <cell r="D34">
            <v>244</v>
          </cell>
          <cell r="E34">
            <v>3523</v>
          </cell>
          <cell r="F34">
            <v>3767</v>
          </cell>
        </row>
        <row r="35">
          <cell r="B35">
            <v>510299</v>
          </cell>
          <cell r="C35" t="str">
            <v>CENTRO MEDICINA NUCLEARE S.R.L. - 510299</v>
          </cell>
          <cell r="D35">
            <v>491</v>
          </cell>
          <cell r="E35">
            <v>8941</v>
          </cell>
          <cell r="F35">
            <v>9432</v>
          </cell>
        </row>
        <row r="36">
          <cell r="B36">
            <v>510428</v>
          </cell>
          <cell r="C36" t="str">
            <v>ACISMOM CARIATI - 510428</v>
          </cell>
          <cell r="D36">
            <v>111</v>
          </cell>
          <cell r="E36">
            <v>1436</v>
          </cell>
          <cell r="F36">
            <v>1547</v>
          </cell>
        </row>
        <row r="37">
          <cell r="B37">
            <v>520307</v>
          </cell>
          <cell r="C37" t="str">
            <v>CENTRO MEDICO CAMPANO S.R.L. - 520307</v>
          </cell>
          <cell r="D37">
            <v>874</v>
          </cell>
          <cell r="E37">
            <v>13870</v>
          </cell>
          <cell r="F37">
            <v>14744</v>
          </cell>
        </row>
        <row r="38">
          <cell r="B38">
            <v>520309</v>
          </cell>
          <cell r="C38" t="str">
            <v>HEART CENTER S.A.S. - 520309</v>
          </cell>
          <cell r="D38">
            <v>801</v>
          </cell>
          <cell r="E38">
            <v>15560</v>
          </cell>
          <cell r="F38">
            <v>16361</v>
          </cell>
        </row>
        <row r="39">
          <cell r="B39">
            <v>530335</v>
          </cell>
          <cell r="C39" t="str">
            <v>CENTRO CARDIOLOGICO G. ROGLIANI S.A.S. - 530335</v>
          </cell>
          <cell r="D39">
            <v>252</v>
          </cell>
          <cell r="E39">
            <v>8196</v>
          </cell>
          <cell r="F39">
            <v>8448</v>
          </cell>
        </row>
        <row r="40">
          <cell r="B40">
            <v>530336</v>
          </cell>
          <cell r="C40" t="str">
            <v>C.C.C. - CENTRO CARDIOLOGICO CAMPANO S.A.S. POLISP. S.A.S. - 530336</v>
          </cell>
          <cell r="D40">
            <v>341</v>
          </cell>
          <cell r="E40">
            <v>7626</v>
          </cell>
          <cell r="F40">
            <v>7967</v>
          </cell>
        </row>
        <row r="41">
          <cell r="B41">
            <v>530337</v>
          </cell>
          <cell r="C41" t="str">
            <v>STUDIO POLIDIAGNOSTICO PERSICO PRIMI S.R.L. - 530337</v>
          </cell>
          <cell r="D41">
            <v>74</v>
          </cell>
          <cell r="F41">
            <v>74</v>
          </cell>
        </row>
        <row r="42">
          <cell r="B42">
            <v>530340</v>
          </cell>
          <cell r="C42" t="str">
            <v>I.D.C. DI CANONICO VINCENZO  C. SAS - 530340</v>
          </cell>
          <cell r="D42">
            <v>187</v>
          </cell>
          <cell r="E42">
            <v>7139</v>
          </cell>
          <cell r="F42">
            <v>7326</v>
          </cell>
        </row>
        <row r="43">
          <cell r="B43">
            <v>530342</v>
          </cell>
          <cell r="C43" t="str">
            <v>POLIAMBULATORIO TISANA S.R.L. - 530342</v>
          </cell>
          <cell r="D43">
            <v>305</v>
          </cell>
          <cell r="E43">
            <v>6966</v>
          </cell>
          <cell r="F43">
            <v>7271</v>
          </cell>
        </row>
        <row r="44">
          <cell r="B44">
            <v>530344</v>
          </cell>
          <cell r="C44" t="str">
            <v>CENTRO CARDIOLOGICO GAUDIOSI S.R.L. - 530344</v>
          </cell>
          <cell r="D44">
            <v>264</v>
          </cell>
          <cell r="E44">
            <v>8214</v>
          </cell>
          <cell r="F44">
            <v>8478</v>
          </cell>
        </row>
        <row r="45">
          <cell r="B45">
            <v>530346</v>
          </cell>
          <cell r="C45" t="str">
            <v>STUDIO CARDIOLOGICO CLINICO  ESPOSITO  G.&amp;G. S.A.S. - 530346</v>
          </cell>
          <cell r="D45">
            <v>113</v>
          </cell>
          <cell r="E45">
            <v>5615</v>
          </cell>
          <cell r="F45">
            <v>5728</v>
          </cell>
        </row>
        <row r="46">
          <cell r="B46">
            <v>530349</v>
          </cell>
          <cell r="C46" t="str">
            <v>AURICCHIO  S.R.L. - 530349</v>
          </cell>
          <cell r="D46">
            <v>514</v>
          </cell>
          <cell r="E46">
            <v>12273</v>
          </cell>
          <cell r="F46">
            <v>12787</v>
          </cell>
        </row>
        <row r="47">
          <cell r="B47">
            <v>530435</v>
          </cell>
          <cell r="C47" t="str">
            <v>DIAGNOSTICA CARDIOLOGICA S.A.S. DI ROMEO DOMENICO  C - 530435</v>
          </cell>
          <cell r="D47">
            <v>462</v>
          </cell>
          <cell r="E47">
            <v>13888</v>
          </cell>
          <cell r="F47">
            <v>14350</v>
          </cell>
        </row>
        <row r="48">
          <cell r="B48">
            <v>530437</v>
          </cell>
          <cell r="C48" t="str">
            <v>CARDIOLOGY SRL - 530437</v>
          </cell>
          <cell r="D48">
            <v>695</v>
          </cell>
          <cell r="E48">
            <v>9991</v>
          </cell>
          <cell r="F48">
            <v>10686</v>
          </cell>
        </row>
        <row r="49">
          <cell r="B49">
            <v>530446</v>
          </cell>
          <cell r="C49" t="str">
            <v>CARDIO SANITAS S.R.L. - 530446</v>
          </cell>
          <cell r="D49">
            <v>187</v>
          </cell>
          <cell r="E49">
            <v>4786</v>
          </cell>
          <cell r="F49">
            <v>4973</v>
          </cell>
        </row>
        <row r="50">
          <cell r="B50" t="str">
            <v>AMB072</v>
          </cell>
          <cell r="C50" t="str">
            <v>CASA DI CURA VILLA ANGELA SRL - AMB072</v>
          </cell>
          <cell r="D50">
            <v>377</v>
          </cell>
          <cell r="E50">
            <v>3893</v>
          </cell>
          <cell r="F50">
            <v>4270</v>
          </cell>
        </row>
        <row r="51">
          <cell r="B51" t="str">
            <v>AMB384</v>
          </cell>
          <cell r="C51" t="str">
            <v>CENTRO CMA SRL - AMB384</v>
          </cell>
          <cell r="D51">
            <v>568</v>
          </cell>
          <cell r="E51">
            <v>13775</v>
          </cell>
          <cell r="F51">
            <v>14343</v>
          </cell>
        </row>
        <row r="52">
          <cell r="B52" t="str">
            <v>AMB522</v>
          </cell>
          <cell r="C52" t="str">
            <v>ISTITUTO DIAGNOSTICO VARELLI-LEOPARDI S.R.L. - AMB522</v>
          </cell>
          <cell r="D52">
            <v>62</v>
          </cell>
          <cell r="E52">
            <v>1402</v>
          </cell>
          <cell r="F52">
            <v>1464</v>
          </cell>
        </row>
        <row r="53">
          <cell r="B53">
            <v>440050</v>
          </cell>
          <cell r="C53" t="str">
            <v>OSP.LE S.GIOVANNI DI DIO FATEBENEFRATELLI - 440050</v>
          </cell>
          <cell r="D53">
            <v>35</v>
          </cell>
          <cell r="E53">
            <v>565</v>
          </cell>
          <cell r="F53">
            <v>600</v>
          </cell>
        </row>
        <row r="54">
          <cell r="B54">
            <v>510428</v>
          </cell>
          <cell r="C54" t="str">
            <v>ACISMOM CARIATI - 510428</v>
          </cell>
          <cell r="D54">
            <v>19</v>
          </cell>
          <cell r="E54">
            <v>214</v>
          </cell>
          <cell r="F54">
            <v>233</v>
          </cell>
        </row>
        <row r="55">
          <cell r="B55">
            <v>510428</v>
          </cell>
          <cell r="C55" t="str">
            <v>ACISMOM CARIATI - 510428</v>
          </cell>
          <cell r="D55">
            <v>268</v>
          </cell>
          <cell r="E55">
            <v>4648</v>
          </cell>
          <cell r="F55">
            <v>4916</v>
          </cell>
        </row>
        <row r="56">
          <cell r="B56">
            <v>470120</v>
          </cell>
          <cell r="C56" t="str">
            <v>CUTIS S.A.S. - 470120</v>
          </cell>
          <cell r="D56">
            <v>18</v>
          </cell>
          <cell r="E56">
            <v>152</v>
          </cell>
          <cell r="F56">
            <v>170</v>
          </cell>
        </row>
        <row r="57">
          <cell r="B57">
            <v>510428</v>
          </cell>
          <cell r="C57" t="str">
            <v>ACISMOM CARIATI - 510428</v>
          </cell>
          <cell r="D57">
            <v>67</v>
          </cell>
          <cell r="E57">
            <v>753</v>
          </cell>
          <cell r="F57">
            <v>820</v>
          </cell>
        </row>
        <row r="58">
          <cell r="B58">
            <v>440007</v>
          </cell>
          <cell r="C58" t="str">
            <v>CENTRO ANTIDIABETICO A.I.D. NA SRL - 440007</v>
          </cell>
          <cell r="D58">
            <v>1306</v>
          </cell>
          <cell r="E58">
            <v>26018</v>
          </cell>
          <cell r="F58">
            <v>27324</v>
          </cell>
        </row>
        <row r="59">
          <cell r="B59">
            <v>450066</v>
          </cell>
          <cell r="C59" t="str">
            <v>CENTRO POLISP. ANTIDIABETICO LEPANTO S.N.C. - 450066</v>
          </cell>
          <cell r="D59">
            <v>719</v>
          </cell>
          <cell r="E59">
            <v>33682</v>
          </cell>
          <cell r="F59">
            <v>34401</v>
          </cell>
        </row>
        <row r="60">
          <cell r="B60">
            <v>470137</v>
          </cell>
          <cell r="C60" t="str">
            <v>LEGA ITALIANA DIABETE LID DI FRANCESCA VELA  C. S.A.S. - 470137</v>
          </cell>
          <cell r="D60">
            <v>243</v>
          </cell>
          <cell r="E60">
            <v>27222</v>
          </cell>
          <cell r="F60">
            <v>27465</v>
          </cell>
        </row>
        <row r="61">
          <cell r="B61">
            <v>480180</v>
          </cell>
          <cell r="C61" t="str">
            <v>C. A. D.   S.A.S. - 480180</v>
          </cell>
          <cell r="D61">
            <v>54</v>
          </cell>
          <cell r="E61">
            <v>41357</v>
          </cell>
          <cell r="F61">
            <v>41411</v>
          </cell>
        </row>
        <row r="62">
          <cell r="B62">
            <v>520355</v>
          </cell>
          <cell r="C62" t="str">
            <v>***ANAD DI GESUE' SALVATORE E DI IMPARATO A.MARIA S.A.S.*** - 520355</v>
          </cell>
          <cell r="D62">
            <v>90</v>
          </cell>
          <cell r="E62">
            <v>23272</v>
          </cell>
          <cell r="F62">
            <v>23362</v>
          </cell>
        </row>
        <row r="63">
          <cell r="B63">
            <v>530334</v>
          </cell>
          <cell r="C63" t="str">
            <v>CENTRO MEDICO SPECIAL.  SPES  S.R.L. - 530334</v>
          </cell>
          <cell r="D63">
            <v>135</v>
          </cell>
          <cell r="E63">
            <v>10454</v>
          </cell>
          <cell r="F63">
            <v>10589</v>
          </cell>
        </row>
        <row r="64">
          <cell r="B64">
            <v>530378</v>
          </cell>
          <cell r="C64" t="str">
            <v>CENTRO DIABETOLOGICO CAMPANO S.R.L. - 530378</v>
          </cell>
          <cell r="D64">
            <v>146</v>
          </cell>
          <cell r="E64">
            <v>20191</v>
          </cell>
          <cell r="F64">
            <v>20337</v>
          </cell>
        </row>
        <row r="65">
          <cell r="B65">
            <v>440055</v>
          </cell>
          <cell r="C65" t="str">
            <v>EMODIAL CENTER S.R.L. - 440055</v>
          </cell>
          <cell r="E65">
            <v>3375</v>
          </cell>
          <cell r="F65">
            <v>3375</v>
          </cell>
        </row>
        <row r="66">
          <cell r="B66">
            <v>480205</v>
          </cell>
          <cell r="C66" t="str">
            <v>EURODIAL S.R.L. - 480205</v>
          </cell>
          <cell r="D66">
            <v>49</v>
          </cell>
          <cell r="E66">
            <v>7813</v>
          </cell>
          <cell r="F66">
            <v>7862</v>
          </cell>
        </row>
        <row r="67">
          <cell r="B67">
            <v>530425</v>
          </cell>
          <cell r="C67" t="str">
            <v>NEPHROCARE S.P.A EX NEDIAL NAPOLI - 530425</v>
          </cell>
          <cell r="D67">
            <v>18</v>
          </cell>
          <cell r="E67">
            <v>10789</v>
          </cell>
          <cell r="F67">
            <v>10807</v>
          </cell>
        </row>
        <row r="68">
          <cell r="B68" t="str">
            <v>AD0073</v>
          </cell>
          <cell r="C68" t="str">
            <v>CENTRO EMODIALISI DIDA S.R.L. - AD0073</v>
          </cell>
          <cell r="D68">
            <v>294</v>
          </cell>
          <cell r="E68">
            <v>9413</v>
          </cell>
          <cell r="F68">
            <v>9707</v>
          </cell>
        </row>
        <row r="69">
          <cell r="B69" t="str">
            <v>AD0100</v>
          </cell>
          <cell r="C69" t="str">
            <v>CENTRO EMODIALISI INTERNAZIONALE S.R.L. - AD0100</v>
          </cell>
          <cell r="D69">
            <v>100</v>
          </cell>
          <cell r="E69">
            <v>4752</v>
          </cell>
          <cell r="F69">
            <v>4852</v>
          </cell>
        </row>
        <row r="70">
          <cell r="B70" t="str">
            <v>AD0101</v>
          </cell>
          <cell r="C70" t="str">
            <v>AMBULATORIO EMODIALISI CAPODIMONTE S.R.L. - AD0101</v>
          </cell>
          <cell r="D70">
            <v>1</v>
          </cell>
          <cell r="E70">
            <v>2169</v>
          </cell>
          <cell r="F70">
            <v>2170</v>
          </cell>
        </row>
        <row r="71">
          <cell r="B71" t="str">
            <v>AD0102</v>
          </cell>
          <cell r="C71" t="str">
            <v>KIDNEY S.R.L. - AD0102</v>
          </cell>
          <cell r="D71">
            <v>370</v>
          </cell>
          <cell r="E71">
            <v>13891</v>
          </cell>
          <cell r="F71">
            <v>14261</v>
          </cell>
        </row>
        <row r="72">
          <cell r="B72" t="str">
            <v>AD0103</v>
          </cell>
          <cell r="C72" t="str">
            <v>NEPHROCARE S.P.A. EX SODIAL - AD0103</v>
          </cell>
          <cell r="D72">
            <v>176</v>
          </cell>
          <cell r="E72">
            <v>5984</v>
          </cell>
          <cell r="F72">
            <v>6160</v>
          </cell>
        </row>
        <row r="73">
          <cell r="B73" t="str">
            <v>AD0104</v>
          </cell>
          <cell r="C73" t="str">
            <v>NEPHOCARE S.P.A. EX SERVIZI DI DIALISI RENALE - AD0104</v>
          </cell>
          <cell r="D73">
            <v>440</v>
          </cell>
          <cell r="E73">
            <v>4550</v>
          </cell>
          <cell r="F73">
            <v>4990</v>
          </cell>
        </row>
        <row r="74">
          <cell r="B74" t="str">
            <v>AD0105</v>
          </cell>
          <cell r="C74" t="str">
            <v>NEPHROCARE S.P.A. EX ENNE E - AD0105</v>
          </cell>
          <cell r="D74">
            <v>213</v>
          </cell>
          <cell r="E74">
            <v>5774</v>
          </cell>
          <cell r="F74">
            <v>5987</v>
          </cell>
        </row>
        <row r="75">
          <cell r="B75" t="str">
            <v>AD0106</v>
          </cell>
          <cell r="C75" t="str">
            <v>NEW KIDNEY S.R.L. - AD0106</v>
          </cell>
          <cell r="E75">
            <v>4203</v>
          </cell>
          <cell r="F75">
            <v>4203</v>
          </cell>
        </row>
        <row r="76">
          <cell r="B76" t="str">
            <v>AD0107</v>
          </cell>
          <cell r="C76" t="str">
            <v>AMBULATORIO EMODIALISI CAPODICHINO S.R.L. - AD0107</v>
          </cell>
          <cell r="D76">
            <v>238</v>
          </cell>
          <cell r="E76">
            <v>11186</v>
          </cell>
          <cell r="F76">
            <v>11424</v>
          </cell>
        </row>
        <row r="77">
          <cell r="B77" t="str">
            <v>AD0108</v>
          </cell>
          <cell r="C77" t="str">
            <v>NEPHROCARE S.P.A. EX MALPIGHI - AD0108</v>
          </cell>
          <cell r="D77">
            <v>361</v>
          </cell>
          <cell r="E77">
            <v>5014</v>
          </cell>
          <cell r="F77">
            <v>5375</v>
          </cell>
        </row>
        <row r="78">
          <cell r="B78" t="str">
            <v>AD0110</v>
          </cell>
          <cell r="C78" t="str">
            <v>NEPHROCARE S.P.A. - AD0110</v>
          </cell>
          <cell r="D78">
            <v>253</v>
          </cell>
          <cell r="E78">
            <v>5722</v>
          </cell>
          <cell r="F78">
            <v>5975</v>
          </cell>
        </row>
        <row r="79">
          <cell r="B79">
            <v>510428</v>
          </cell>
          <cell r="C79" t="str">
            <v>ACISMOM CARIATI - 510428</v>
          </cell>
          <cell r="D79">
            <v>37</v>
          </cell>
          <cell r="E79">
            <v>598</v>
          </cell>
          <cell r="F79">
            <v>635</v>
          </cell>
        </row>
        <row r="80">
          <cell r="B80">
            <v>520307</v>
          </cell>
          <cell r="C80" t="str">
            <v>CENTRO MEDICO CAMPANO S.R.L. - 520307</v>
          </cell>
          <cell r="D80">
            <v>45</v>
          </cell>
          <cell r="E80">
            <v>422</v>
          </cell>
          <cell r="F80">
            <v>467</v>
          </cell>
        </row>
        <row r="81">
          <cell r="B81">
            <v>520312</v>
          </cell>
          <cell r="C81" t="str">
            <v>FONDAZIONE EVANGELICA BETANIA - 520312</v>
          </cell>
          <cell r="D81">
            <v>190</v>
          </cell>
          <cell r="E81">
            <v>4631</v>
          </cell>
          <cell r="F81">
            <v>4821</v>
          </cell>
        </row>
        <row r="82">
          <cell r="B82">
            <v>440021</v>
          </cell>
          <cell r="C82" t="str">
            <v>CENTRO DIAGN. ANAL.  CLIN. MEGARIDE SNC L.GIORDANO &amp; C. - 440021</v>
          </cell>
          <cell r="D82">
            <v>513</v>
          </cell>
          <cell r="E82">
            <v>8513</v>
          </cell>
          <cell r="F82">
            <v>9026</v>
          </cell>
        </row>
        <row r="83">
          <cell r="B83">
            <v>440050</v>
          </cell>
          <cell r="C83" t="str">
            <v>OSP.LE S.GIOVANNI DI DIO FATEBENEFRATELLI - 440050</v>
          </cell>
          <cell r="D83">
            <v>3181</v>
          </cell>
          <cell r="E83">
            <v>41365</v>
          </cell>
          <cell r="F83">
            <v>44546</v>
          </cell>
        </row>
        <row r="84">
          <cell r="B84">
            <v>440076</v>
          </cell>
          <cell r="C84" t="str">
            <v>CLINICA MEDITARRANEA SPA - 440076</v>
          </cell>
          <cell r="D84">
            <v>327</v>
          </cell>
          <cell r="E84">
            <v>6842</v>
          </cell>
          <cell r="F84">
            <v>7169</v>
          </cell>
        </row>
        <row r="85">
          <cell r="B85">
            <v>450046</v>
          </cell>
          <cell r="C85" t="str">
            <v>CLINIC CENTER S.P.A. - 450046</v>
          </cell>
          <cell r="D85">
            <v>71</v>
          </cell>
          <cell r="E85">
            <v>5491</v>
          </cell>
          <cell r="F85">
            <v>5562</v>
          </cell>
        </row>
        <row r="86">
          <cell r="B86">
            <v>460103</v>
          </cell>
          <cell r="C86" t="str">
            <v>DIAGNOSTICA MORI SRL - 460103</v>
          </cell>
          <cell r="D86">
            <v>1748</v>
          </cell>
          <cell r="E86">
            <v>137938</v>
          </cell>
          <cell r="F86">
            <v>139686</v>
          </cell>
        </row>
        <row r="87">
          <cell r="B87">
            <v>470156</v>
          </cell>
          <cell r="C87" t="str">
            <v>CENTRO DIAGNOSTICO NINNI-SCOGNAMIGLIO C S.A.S. - 470156</v>
          </cell>
          <cell r="D87">
            <v>11883</v>
          </cell>
          <cell r="E87">
            <v>195546</v>
          </cell>
          <cell r="F87">
            <v>207429</v>
          </cell>
        </row>
        <row r="88">
          <cell r="B88">
            <v>470162</v>
          </cell>
          <cell r="C88" t="str">
            <v>LABORATORIO SCARLATTI SRL DEL DOTT. UMBERTO POLVERINO - 470162</v>
          </cell>
          <cell r="D88">
            <v>1119</v>
          </cell>
          <cell r="E88">
            <v>29370</v>
          </cell>
          <cell r="F88">
            <v>30489</v>
          </cell>
        </row>
        <row r="89">
          <cell r="B89">
            <v>480212</v>
          </cell>
          <cell r="C89" t="str">
            <v>HERMITAGE CAPODIMONTE - 480212</v>
          </cell>
          <cell r="D89">
            <v>37</v>
          </cell>
          <cell r="E89">
            <v>465</v>
          </cell>
          <cell r="F89">
            <v>502</v>
          </cell>
        </row>
        <row r="90">
          <cell r="B90">
            <v>490216</v>
          </cell>
          <cell r="C90" t="str">
            <v>LABORATORIO ANALISI S.GIUSEPPE DEL DR.ALESSANDRO BIFULCO E C.S.A.S. - 490216</v>
          </cell>
          <cell r="D90">
            <v>621</v>
          </cell>
          <cell r="E90">
            <v>39892</v>
          </cell>
          <cell r="F90">
            <v>40513</v>
          </cell>
        </row>
        <row r="91">
          <cell r="B91">
            <v>490219</v>
          </cell>
          <cell r="C91" t="str">
            <v>LABORATORIO PATOLOGIA CLINICA SAS DI PAGANO PAOLO  C - 490219</v>
          </cell>
          <cell r="D91">
            <v>1268</v>
          </cell>
          <cell r="E91">
            <v>21430</v>
          </cell>
          <cell r="F91">
            <v>22698</v>
          </cell>
        </row>
        <row r="92">
          <cell r="B92">
            <v>490242</v>
          </cell>
          <cell r="C92" t="str">
            <v>CENTRO DI DIAGNOSTICA CLINICA "C.D.C."DI SIESTO S.A.S. - 490242</v>
          </cell>
          <cell r="D92">
            <v>2812</v>
          </cell>
          <cell r="E92">
            <v>72391</v>
          </cell>
          <cell r="F92">
            <v>75203</v>
          </cell>
        </row>
        <row r="93">
          <cell r="B93">
            <v>490243</v>
          </cell>
          <cell r="C93" t="str">
            <v>LAB. C. PANDOLFI  C. DI DI BIASE DOTT. SEBASTIANO SAS - 490243</v>
          </cell>
          <cell r="D93">
            <v>1483</v>
          </cell>
          <cell r="E93">
            <v>50737</v>
          </cell>
          <cell r="F93">
            <v>52220</v>
          </cell>
        </row>
        <row r="94">
          <cell r="B94">
            <v>490248</v>
          </cell>
          <cell r="C94" t="str">
            <v>V.E.G.A. S.R.L. - 490248</v>
          </cell>
          <cell r="D94">
            <v>931</v>
          </cell>
          <cell r="E94">
            <v>51737</v>
          </cell>
          <cell r="F94">
            <v>52668</v>
          </cell>
        </row>
        <row r="95">
          <cell r="B95">
            <v>500235</v>
          </cell>
          <cell r="C95" t="str">
            <v>LAB. ANALISI CLINICHE ALFREDO PAGANO S.A.S. - 500235</v>
          </cell>
          <cell r="D95">
            <v>2003</v>
          </cell>
          <cell r="E95">
            <v>41222</v>
          </cell>
          <cell r="F95">
            <v>43225</v>
          </cell>
        </row>
        <row r="96">
          <cell r="B96">
            <v>500236</v>
          </cell>
          <cell r="C96" t="str">
            <v>CENTRO DI DIAGNOSTICA CLINICA S.A.S. DI COPPOLA DIEGO &amp;C - 500236</v>
          </cell>
          <cell r="D96">
            <v>6990</v>
          </cell>
          <cell r="E96">
            <v>232769</v>
          </cell>
          <cell r="F96">
            <v>239759</v>
          </cell>
        </row>
        <row r="97">
          <cell r="B97">
            <v>510273</v>
          </cell>
          <cell r="C97" t="str">
            <v>BIOCLINICAL  S.N.C. - 510273</v>
          </cell>
          <cell r="D97">
            <v>779</v>
          </cell>
          <cell r="E97">
            <v>21531</v>
          </cell>
          <cell r="F97">
            <v>22310</v>
          </cell>
        </row>
        <row r="98">
          <cell r="B98">
            <v>510295</v>
          </cell>
          <cell r="C98" t="str">
            <v>STUDIO DI PATOLOGIA CLINICA S.A.S. - 510295</v>
          </cell>
          <cell r="D98">
            <v>47</v>
          </cell>
          <cell r="E98">
            <v>1556</v>
          </cell>
          <cell r="F98">
            <v>1603</v>
          </cell>
        </row>
        <row r="99">
          <cell r="B99">
            <v>510408</v>
          </cell>
          <cell r="C99" t="str">
            <v>LABORATORIO DI ANALISI  DR. MARIO NICOLETTI  S.A.S. - 510408</v>
          </cell>
          <cell r="D99">
            <v>758</v>
          </cell>
          <cell r="E99">
            <v>20917</v>
          </cell>
          <cell r="F99">
            <v>21675</v>
          </cell>
        </row>
        <row r="100">
          <cell r="B100">
            <v>520312</v>
          </cell>
          <cell r="C100" t="str">
            <v>FONDAZIONE EVANGELICA BETANIA - 520312</v>
          </cell>
          <cell r="D100">
            <v>3105</v>
          </cell>
          <cell r="E100">
            <v>73261</v>
          </cell>
          <cell r="F100">
            <v>76366</v>
          </cell>
        </row>
        <row r="101">
          <cell r="B101">
            <v>520322</v>
          </cell>
          <cell r="C101" t="str">
            <v>CENTRO POLIDIAGNOSTICO NAPOLI S.R.L. - 520322</v>
          </cell>
          <cell r="D101">
            <v>1667</v>
          </cell>
          <cell r="E101">
            <v>50877</v>
          </cell>
          <cell r="F101">
            <v>52544</v>
          </cell>
        </row>
        <row r="102">
          <cell r="B102">
            <v>520323</v>
          </cell>
          <cell r="C102" t="str">
            <v>CENTRO RICERCHE ED ANALISI CLINICHE  &lt;&lt;S. GIOVANNI&gt;&gt; S.R.L. - 520323</v>
          </cell>
          <cell r="D102">
            <v>5104</v>
          </cell>
          <cell r="E102">
            <v>138067</v>
          </cell>
          <cell r="F102">
            <v>143171</v>
          </cell>
        </row>
        <row r="103">
          <cell r="B103">
            <v>520333</v>
          </cell>
          <cell r="C103" t="str">
            <v>CLINICA VESUVIO SRL - 520333</v>
          </cell>
          <cell r="D103">
            <v>959</v>
          </cell>
          <cell r="E103">
            <v>37228</v>
          </cell>
          <cell r="F103">
            <v>38187</v>
          </cell>
        </row>
        <row r="104">
          <cell r="B104">
            <v>530372</v>
          </cell>
          <cell r="C104" t="str">
            <v>CENTRO MEDICO NAZIONALE S.N.C. - 530372</v>
          </cell>
          <cell r="D104">
            <v>511</v>
          </cell>
          <cell r="E104">
            <v>54213</v>
          </cell>
          <cell r="F104">
            <v>54724</v>
          </cell>
        </row>
        <row r="105">
          <cell r="B105">
            <v>530379</v>
          </cell>
          <cell r="C105" t="str">
            <v>L.A.C.  DI  ALESSANDRA DE MASI - 530379</v>
          </cell>
          <cell r="D105">
            <v>846</v>
          </cell>
          <cell r="E105">
            <v>71834</v>
          </cell>
          <cell r="F105">
            <v>72680</v>
          </cell>
        </row>
        <row r="106">
          <cell r="B106" t="str">
            <v>AGG300</v>
          </cell>
          <cell r="C106" t="str">
            <v>INNOVALAB S.C. A R.L. - AGG300</v>
          </cell>
          <cell r="D106">
            <v>1648</v>
          </cell>
          <cell r="E106">
            <v>63794</v>
          </cell>
          <cell r="F106">
            <v>65442</v>
          </cell>
        </row>
        <row r="107">
          <cell r="B107" t="str">
            <v>AGG301</v>
          </cell>
          <cell r="C107" t="str">
            <v>CERBA HEALTHCARE CAMPANIA SRL - AGG301</v>
          </cell>
          <cell r="D107">
            <v>26502</v>
          </cell>
          <cell r="E107">
            <v>689858</v>
          </cell>
          <cell r="F107">
            <v>716360</v>
          </cell>
        </row>
        <row r="108">
          <cell r="B108" t="str">
            <v>AGG302</v>
          </cell>
          <cell r="C108" t="str">
            <v>HUB  LABS S.C.A.R.L. - AGG302</v>
          </cell>
          <cell r="D108">
            <v>17897</v>
          </cell>
          <cell r="E108">
            <v>454729</v>
          </cell>
          <cell r="F108">
            <v>472626</v>
          </cell>
        </row>
        <row r="109">
          <cell r="B109" t="str">
            <v>AGG305</v>
          </cell>
          <cell r="C109" t="str">
            <v>ISTITUTO DIAGNOSTICO VARELLI SRL - AGG305</v>
          </cell>
          <cell r="D109">
            <v>28927</v>
          </cell>
          <cell r="E109">
            <v>983001</v>
          </cell>
          <cell r="F109">
            <v>1011928</v>
          </cell>
        </row>
        <row r="110">
          <cell r="B110" t="str">
            <v>AGG306</v>
          </cell>
          <cell r="C110" t="str">
            <v>DIAGNOSTICLAB 2.0:LABORATORIO ANALISI SPECIALISTICHE DE ANGELIS SRL - AGG306</v>
          </cell>
          <cell r="D110">
            <v>4790</v>
          </cell>
          <cell r="E110">
            <v>146395</v>
          </cell>
          <cell r="F110">
            <v>151185</v>
          </cell>
        </row>
        <row r="111">
          <cell r="B111" t="str">
            <v>AGG307</v>
          </cell>
          <cell r="C111" t="str">
            <v>BIO4LAB S.C. A R.L. - AGG307</v>
          </cell>
          <cell r="D111">
            <v>4024</v>
          </cell>
          <cell r="E111">
            <v>191508</v>
          </cell>
          <cell r="F111">
            <v>195532</v>
          </cell>
        </row>
        <row r="112">
          <cell r="B112" t="str">
            <v>AGG308</v>
          </cell>
          <cell r="C112" t="str">
            <v>CONSORZIO ILAB - AGG308</v>
          </cell>
          <cell r="D112">
            <v>178</v>
          </cell>
          <cell r="E112">
            <v>214806</v>
          </cell>
          <cell r="F112">
            <v>214984</v>
          </cell>
        </row>
        <row r="113">
          <cell r="B113" t="str">
            <v>AGG310</v>
          </cell>
          <cell r="C113" t="str">
            <v>DIAGNOSTICA TERRITORIALE S.C. A R.L. - AGG310</v>
          </cell>
          <cell r="D113">
            <v>12945</v>
          </cell>
          <cell r="E113">
            <v>377095</v>
          </cell>
          <cell r="F113">
            <v>390040</v>
          </cell>
        </row>
        <row r="114">
          <cell r="B114" t="str">
            <v>AGG311</v>
          </cell>
          <cell r="C114" t="str">
            <v>LAB IN PROGRESS S.C. A R.L. - AGG311</v>
          </cell>
          <cell r="D114">
            <v>40756</v>
          </cell>
          <cell r="E114">
            <v>1217543</v>
          </cell>
          <cell r="F114">
            <v>1258299</v>
          </cell>
        </row>
        <row r="115">
          <cell r="B115" t="str">
            <v>AGG316</v>
          </cell>
          <cell r="C115" t="str">
            <v>LABORATORIO ANALISI CLINICHE BRANCACCIO - AGG316</v>
          </cell>
          <cell r="D115">
            <v>8022</v>
          </cell>
          <cell r="E115">
            <v>186988</v>
          </cell>
          <cell r="F115">
            <v>195010</v>
          </cell>
        </row>
        <row r="116">
          <cell r="B116" t="str">
            <v>AGG317</v>
          </cell>
          <cell r="C116" t="str">
            <v>NEAPOLIS MEDIALAB S.C. A R.L. - AGG317</v>
          </cell>
          <cell r="D116">
            <v>13265</v>
          </cell>
          <cell r="E116">
            <v>477904</v>
          </cell>
          <cell r="F116">
            <v>491169</v>
          </cell>
        </row>
        <row r="117">
          <cell r="B117" t="str">
            <v>AGG318</v>
          </cell>
          <cell r="C117" t="str">
            <v>OMNIALAB S.C. S.R.L. - AGG318</v>
          </cell>
          <cell r="D117">
            <v>677</v>
          </cell>
          <cell r="E117">
            <v>26200</v>
          </cell>
          <cell r="F117">
            <v>26877</v>
          </cell>
        </row>
        <row r="118">
          <cell r="B118" t="str">
            <v>AGG319</v>
          </cell>
          <cell r="C118" t="str">
            <v>CONSORZIO IN.VE.NA. - AGG319</v>
          </cell>
          <cell r="D118">
            <v>1432</v>
          </cell>
          <cell r="E118">
            <v>53554</v>
          </cell>
          <cell r="F118">
            <v>54986</v>
          </cell>
        </row>
        <row r="119">
          <cell r="B119" t="str">
            <v>AGG320</v>
          </cell>
          <cell r="C119" t="str">
            <v>CITY LAB. S.C.A.R.L. - AGG320</v>
          </cell>
          <cell r="D119">
            <v>2398</v>
          </cell>
          <cell r="E119">
            <v>100907</v>
          </cell>
          <cell r="F119">
            <v>103305</v>
          </cell>
        </row>
        <row r="120">
          <cell r="B120" t="str">
            <v>AGG321</v>
          </cell>
          <cell r="C120" t="str">
            <v>ATI MAIELLO NEFROCENTER LAB - AGG321</v>
          </cell>
          <cell r="D120">
            <v>5314</v>
          </cell>
          <cell r="E120">
            <v>203992</v>
          </cell>
          <cell r="F120">
            <v>209306</v>
          </cell>
        </row>
        <row r="121">
          <cell r="B121" t="str">
            <v>AMB072</v>
          </cell>
          <cell r="C121" t="str">
            <v>CASA DI CURA VILLA ANGELA SRL - AMB072</v>
          </cell>
          <cell r="D121">
            <v>813</v>
          </cell>
          <cell r="E121">
            <v>11580</v>
          </cell>
          <cell r="F121">
            <v>12393</v>
          </cell>
        </row>
        <row r="122">
          <cell r="B122">
            <v>440078</v>
          </cell>
          <cell r="C122" t="str">
            <v>A.I.A.S. O.N.L.U.S. ARCOFELICE - 440078</v>
          </cell>
          <cell r="E122">
            <v>3977</v>
          </cell>
          <cell r="F122">
            <v>3977</v>
          </cell>
        </row>
        <row r="123">
          <cell r="B123">
            <v>450046</v>
          </cell>
          <cell r="C123" t="str">
            <v>CLINIC CENTER S.P.A. - 450046</v>
          </cell>
          <cell r="D123">
            <v>50</v>
          </cell>
          <cell r="E123">
            <v>1595</v>
          </cell>
          <cell r="F123">
            <v>1645</v>
          </cell>
        </row>
        <row r="124">
          <cell r="B124">
            <v>450429</v>
          </cell>
          <cell r="C124" t="str">
            <v>SERVIZI SANITARI S.R.L. - 450429</v>
          </cell>
          <cell r="D124">
            <v>611</v>
          </cell>
          <cell r="E124">
            <v>12303</v>
          </cell>
          <cell r="F124">
            <v>12914</v>
          </cell>
        </row>
        <row r="125">
          <cell r="B125">
            <v>460134</v>
          </cell>
          <cell r="C125" t="str">
            <v>CENTRO FLEGREO S.R.L. - 460134</v>
          </cell>
          <cell r="D125">
            <v>120</v>
          </cell>
          <cell r="E125">
            <v>8503</v>
          </cell>
          <cell r="F125">
            <v>8623</v>
          </cell>
        </row>
        <row r="126">
          <cell r="B126">
            <v>460135</v>
          </cell>
          <cell r="C126" t="str">
            <v>THERAPIC CENTER S.R.L. - 460135</v>
          </cell>
          <cell r="D126">
            <v>1314</v>
          </cell>
          <cell r="E126">
            <v>37721</v>
          </cell>
          <cell r="F126">
            <v>39035</v>
          </cell>
        </row>
        <row r="127">
          <cell r="B127">
            <v>460136</v>
          </cell>
          <cell r="C127" t="str">
            <v>ISTITUTO PARTENOPEO DI RIABILITAZIONE S.R.L. - 460136</v>
          </cell>
          <cell r="D127">
            <v>226</v>
          </cell>
          <cell r="E127">
            <v>5281</v>
          </cell>
          <cell r="F127">
            <v>5507</v>
          </cell>
        </row>
        <row r="128">
          <cell r="B128">
            <v>470176</v>
          </cell>
          <cell r="C128" t="str">
            <v>FKT FISIOTERAPIA E RIABILITAZIONE SRL - 470176</v>
          </cell>
          <cell r="D128">
            <v>370</v>
          </cell>
          <cell r="E128">
            <v>8690</v>
          </cell>
          <cell r="F128">
            <v>9060</v>
          </cell>
        </row>
        <row r="129">
          <cell r="B129">
            <v>480210</v>
          </cell>
          <cell r="C129" t="str">
            <v>F.K.T. FISIOTERAPIA E RIABILITAZIONE SRL - 480210</v>
          </cell>
          <cell r="D129">
            <v>926</v>
          </cell>
          <cell r="E129">
            <v>15727</v>
          </cell>
          <cell r="F129">
            <v>16653</v>
          </cell>
        </row>
        <row r="130">
          <cell r="B130">
            <v>490221</v>
          </cell>
          <cell r="C130" t="str">
            <v>CENTRO POLIDIAGNOSTICO ED F.K.T. - 490221</v>
          </cell>
          <cell r="D130">
            <v>389</v>
          </cell>
          <cell r="E130">
            <v>21667</v>
          </cell>
          <cell r="F130">
            <v>22056</v>
          </cell>
        </row>
        <row r="131">
          <cell r="B131">
            <v>490222</v>
          </cell>
          <cell r="C131" t="str">
            <v>CENTRO PRO JUVENTUTE MINERVA  S.R.L. - 490222</v>
          </cell>
          <cell r="D131">
            <v>455</v>
          </cell>
          <cell r="E131">
            <v>17897</v>
          </cell>
          <cell r="F131">
            <v>18352</v>
          </cell>
        </row>
        <row r="132">
          <cell r="B132">
            <v>500264</v>
          </cell>
          <cell r="C132" t="str">
            <v>CENTRO STUDI DELLA SCOLIOSI S.R.L. - 500264</v>
          </cell>
          <cell r="D132">
            <v>239</v>
          </cell>
          <cell r="E132">
            <v>12496</v>
          </cell>
          <cell r="F132">
            <v>12735</v>
          </cell>
        </row>
        <row r="133">
          <cell r="B133">
            <v>500266</v>
          </cell>
          <cell r="C133" t="str">
            <v>DIARAD S.N.C. DI PAROLISI IVAN E PINTO  BRUNO - 500266</v>
          </cell>
          <cell r="D133">
            <v>1193</v>
          </cell>
          <cell r="E133">
            <v>34516</v>
          </cell>
          <cell r="F133">
            <v>35709</v>
          </cell>
        </row>
        <row r="134">
          <cell r="B134">
            <v>510424</v>
          </cell>
          <cell r="C134" t="str">
            <v>CENTRO STUDI SCOLIOSI S.R.L. - 510424</v>
          </cell>
          <cell r="D134">
            <v>1328</v>
          </cell>
          <cell r="E134">
            <v>26194</v>
          </cell>
          <cell r="F134">
            <v>27522</v>
          </cell>
        </row>
        <row r="135">
          <cell r="B135">
            <v>530337</v>
          </cell>
          <cell r="C135" t="str">
            <v>STUDIO POLIDIAGNOSTICO PERSICO PRIMI S.R.L. - 530337</v>
          </cell>
          <cell r="D135">
            <v>140</v>
          </cell>
          <cell r="F135">
            <v>140</v>
          </cell>
        </row>
        <row r="136">
          <cell r="B136">
            <v>530365</v>
          </cell>
          <cell r="C136" t="str">
            <v>STUDIO RADIOLOGIA MEDICA VALLONE S.A.S. - 530365</v>
          </cell>
          <cell r="D136">
            <v>80</v>
          </cell>
          <cell r="E136">
            <v>9662</v>
          </cell>
          <cell r="F136">
            <v>9742</v>
          </cell>
        </row>
        <row r="137">
          <cell r="B137">
            <v>530396</v>
          </cell>
          <cell r="C137" t="str">
            <v>STUDIO CLINICO E RADIOLOGICO MINELLI  S.R.L.. - 530396</v>
          </cell>
          <cell r="D137">
            <v>351</v>
          </cell>
          <cell r="E137">
            <v>12485</v>
          </cell>
          <cell r="F137">
            <v>12836</v>
          </cell>
        </row>
        <row r="138">
          <cell r="B138">
            <v>530427</v>
          </cell>
          <cell r="C138" t="str">
            <v>'' C.R.S. ''  CENTRO DI RIABILITAZIONE SANITARIA - 530427</v>
          </cell>
          <cell r="D138">
            <v>150</v>
          </cell>
          <cell r="E138">
            <v>8117</v>
          </cell>
          <cell r="F138">
            <v>8267</v>
          </cell>
        </row>
        <row r="139">
          <cell r="B139">
            <v>530430</v>
          </cell>
          <cell r="C139" t="str">
            <v>DINASTAR S.R.L. - 530430</v>
          </cell>
          <cell r="D139">
            <v>463</v>
          </cell>
          <cell r="E139">
            <v>33755</v>
          </cell>
          <cell r="F139">
            <v>34218</v>
          </cell>
        </row>
        <row r="140">
          <cell r="B140">
            <v>530440</v>
          </cell>
          <cell r="C140" t="str">
            <v>CENTRO FUTURA S.R.L. - 530440</v>
          </cell>
          <cell r="D140">
            <v>450</v>
          </cell>
          <cell r="E140">
            <v>22880</v>
          </cell>
          <cell r="F140">
            <v>23330</v>
          </cell>
        </row>
        <row r="141">
          <cell r="B141" t="str">
            <v>AMB383</v>
          </cell>
          <cell r="C141" t="str">
            <v>CENTRO MANZONI S.R.L. - AMB383</v>
          </cell>
          <cell r="D141">
            <v>1360</v>
          </cell>
          <cell r="E141">
            <v>20639</v>
          </cell>
          <cell r="F141">
            <v>21999</v>
          </cell>
        </row>
        <row r="142">
          <cell r="B142">
            <v>440075</v>
          </cell>
          <cell r="C142" t="str">
            <v>S.D.N. SPA - 440075</v>
          </cell>
          <cell r="D142">
            <v>489</v>
          </cell>
          <cell r="E142">
            <v>9026</v>
          </cell>
          <cell r="F142">
            <v>9515</v>
          </cell>
        </row>
        <row r="143">
          <cell r="B143">
            <v>440079</v>
          </cell>
          <cell r="C143" t="str">
            <v>EMINA SRL - 440079</v>
          </cell>
          <cell r="D143">
            <v>278</v>
          </cell>
          <cell r="E143">
            <v>8591</v>
          </cell>
          <cell r="F143">
            <v>8869</v>
          </cell>
        </row>
        <row r="144">
          <cell r="B144">
            <v>450046</v>
          </cell>
          <cell r="C144" t="str">
            <v>CLINIC CENTER S.P.A. - 450046</v>
          </cell>
          <cell r="D144">
            <v>46</v>
          </cell>
          <cell r="E144">
            <v>1291</v>
          </cell>
          <cell r="F144">
            <v>1337</v>
          </cell>
        </row>
        <row r="145">
          <cell r="B145">
            <v>470182</v>
          </cell>
          <cell r="C145" t="str">
            <v>CERBA HEALTHCARE CAMPANIA SRL - 470182</v>
          </cell>
          <cell r="D145">
            <v>95</v>
          </cell>
          <cell r="E145">
            <v>2834</v>
          </cell>
          <cell r="F145">
            <v>2929</v>
          </cell>
        </row>
        <row r="146">
          <cell r="B146">
            <v>510299</v>
          </cell>
          <cell r="C146" t="str">
            <v>CENTRO MEDICINA NUCLEARE S.R.L. - 510299</v>
          </cell>
          <cell r="D146">
            <v>159</v>
          </cell>
          <cell r="E146">
            <v>3560</v>
          </cell>
          <cell r="F146">
            <v>3719</v>
          </cell>
        </row>
        <row r="147">
          <cell r="B147">
            <v>530424</v>
          </cell>
          <cell r="C147" t="str">
            <v>LA.ME.NUC.  DI  ANDREA OLIVIERO S.R.L. - 530424</v>
          </cell>
          <cell r="D147">
            <v>486</v>
          </cell>
          <cell r="E147">
            <v>12140</v>
          </cell>
          <cell r="F147">
            <v>12626</v>
          </cell>
        </row>
        <row r="148">
          <cell r="B148">
            <v>530444</v>
          </cell>
          <cell r="C148" t="str">
            <v>SOC. S.D.N. -  S.P.A. - 530444</v>
          </cell>
          <cell r="D148">
            <v>424</v>
          </cell>
          <cell r="E148">
            <v>9420</v>
          </cell>
          <cell r="F148">
            <v>9844</v>
          </cell>
        </row>
        <row r="149">
          <cell r="B149" t="str">
            <v>AMB072</v>
          </cell>
          <cell r="C149" t="str">
            <v>CASA DI CURA VILLA ANGELA SRL - AMB072</v>
          </cell>
          <cell r="D149">
            <v>44</v>
          </cell>
          <cell r="E149">
            <v>1488</v>
          </cell>
          <cell r="F149">
            <v>1532</v>
          </cell>
        </row>
        <row r="150">
          <cell r="B150">
            <v>440005</v>
          </cell>
          <cell r="C150" t="str">
            <v>ISTITUTO NEURODIAGNOSTICO VAIA DI SEBASTIANO VAIA  C. S.A.S. - 440005</v>
          </cell>
          <cell r="D150">
            <v>483</v>
          </cell>
          <cell r="E150">
            <v>9250</v>
          </cell>
          <cell r="F150">
            <v>9733</v>
          </cell>
        </row>
        <row r="151">
          <cell r="B151">
            <v>450046</v>
          </cell>
          <cell r="C151" t="str">
            <v>CLINIC CENTER S.P.A. - 450046</v>
          </cell>
          <cell r="D151">
            <v>60</v>
          </cell>
          <cell r="E151">
            <v>1674</v>
          </cell>
          <cell r="F151">
            <v>1734</v>
          </cell>
        </row>
        <row r="152">
          <cell r="B152">
            <v>480212</v>
          </cell>
          <cell r="C152" t="str">
            <v>HERMITAGE CAPODIMONTE - 480212</v>
          </cell>
          <cell r="D152">
            <v>65</v>
          </cell>
          <cell r="E152">
            <v>2679</v>
          </cell>
          <cell r="F152">
            <v>2744</v>
          </cell>
        </row>
        <row r="153">
          <cell r="B153">
            <v>500267</v>
          </cell>
          <cell r="C153" t="str">
            <v>CENTRO NEUROLOGICO TERRITORIALE DI MIELE LUCIA E C. S.A.S. - 500267</v>
          </cell>
          <cell r="D153">
            <v>234</v>
          </cell>
          <cell r="E153">
            <v>11664</v>
          </cell>
          <cell r="F153">
            <v>11898</v>
          </cell>
        </row>
        <row r="154">
          <cell r="B154">
            <v>510428</v>
          </cell>
          <cell r="C154" t="str">
            <v>ACISMOM CARIATI - 510428</v>
          </cell>
          <cell r="D154">
            <v>89</v>
          </cell>
          <cell r="E154">
            <v>2670</v>
          </cell>
          <cell r="F154">
            <v>2759</v>
          </cell>
        </row>
        <row r="155">
          <cell r="B155">
            <v>440006</v>
          </cell>
          <cell r="C155" t="str">
            <v>STUDIO OCULISTICO E POLISPEC. DOTT. M.TISO S.A.S. - 440006</v>
          </cell>
          <cell r="D155">
            <v>134</v>
          </cell>
          <cell r="E155">
            <v>1904</v>
          </cell>
          <cell r="F155">
            <v>2038</v>
          </cell>
        </row>
        <row r="156">
          <cell r="B156">
            <v>450064</v>
          </cell>
          <cell r="C156" t="str">
            <v>CENTRO OCULISTICO BENUSIGLIO S.N.C. - 450064</v>
          </cell>
          <cell r="D156">
            <v>17</v>
          </cell>
          <cell r="E156">
            <v>803</v>
          </cell>
          <cell r="F156">
            <v>820</v>
          </cell>
        </row>
        <row r="157">
          <cell r="B157">
            <v>460094</v>
          </cell>
          <cell r="C157" t="str">
            <v>OPTEUSO SAS DI ANGELO NICODEMO    C. - 460094</v>
          </cell>
          <cell r="D157">
            <v>52</v>
          </cell>
          <cell r="E157">
            <v>3565</v>
          </cell>
          <cell r="F157">
            <v>3617</v>
          </cell>
        </row>
        <row r="158">
          <cell r="B158">
            <v>470131</v>
          </cell>
          <cell r="C158" t="str">
            <v>D.T.O. S.A.S. - 470131</v>
          </cell>
          <cell r="D158">
            <v>187</v>
          </cell>
          <cell r="E158">
            <v>5952</v>
          </cell>
          <cell r="F158">
            <v>6139</v>
          </cell>
        </row>
        <row r="159">
          <cell r="B159">
            <v>510428</v>
          </cell>
          <cell r="C159" t="str">
            <v>ACISMOM CARIATI - 510428</v>
          </cell>
          <cell r="D159">
            <v>231</v>
          </cell>
          <cell r="E159">
            <v>4908</v>
          </cell>
          <cell r="F159">
            <v>5139</v>
          </cell>
        </row>
        <row r="160">
          <cell r="B160">
            <v>520312</v>
          </cell>
          <cell r="C160" t="str">
            <v>FONDAZIONE EVANGELICA BETANIA - 520312</v>
          </cell>
          <cell r="D160">
            <v>47</v>
          </cell>
          <cell r="E160">
            <v>645</v>
          </cell>
          <cell r="F160">
            <v>692</v>
          </cell>
        </row>
        <row r="161">
          <cell r="B161">
            <v>530337</v>
          </cell>
          <cell r="C161" t="str">
            <v>STUDIO POLIDIAGNOSTICO PERSICO PRIMI S.R.L. - 530337</v>
          </cell>
          <cell r="D161">
            <v>82</v>
          </cell>
          <cell r="F161">
            <v>82</v>
          </cell>
        </row>
        <row r="162">
          <cell r="B162" t="str">
            <v>AMB384</v>
          </cell>
          <cell r="C162" t="str">
            <v>CENTRO CMA SRL - AMB384</v>
          </cell>
          <cell r="D162">
            <v>409</v>
          </cell>
          <cell r="E162">
            <v>15129</v>
          </cell>
          <cell r="F162">
            <v>15538</v>
          </cell>
        </row>
        <row r="163">
          <cell r="B163">
            <v>470134</v>
          </cell>
          <cell r="C163" t="str">
            <v>S. APOLLONIA  DI  ORTOLANI MICHELE  S.A.S. - 470134</v>
          </cell>
          <cell r="D163">
            <v>86</v>
          </cell>
          <cell r="E163">
            <v>13587</v>
          </cell>
          <cell r="F163">
            <v>13673</v>
          </cell>
        </row>
        <row r="164">
          <cell r="B164">
            <v>470135</v>
          </cell>
          <cell r="C164" t="str">
            <v>'' S.STANISLAO '' DI FRANCESCO E ANTONIO FALCONE &amp;C - 470135</v>
          </cell>
          <cell r="D164">
            <v>75</v>
          </cell>
          <cell r="E164">
            <v>5739</v>
          </cell>
          <cell r="F164">
            <v>5814</v>
          </cell>
        </row>
        <row r="165">
          <cell r="B165">
            <v>480203</v>
          </cell>
          <cell r="C165" t="str">
            <v>VAL. DENT S.A.S.  DI PIERANGELA LUCARIELLO - 480203</v>
          </cell>
          <cell r="D165">
            <v>374</v>
          </cell>
          <cell r="E165">
            <v>20450</v>
          </cell>
          <cell r="F165">
            <v>20824</v>
          </cell>
        </row>
        <row r="166">
          <cell r="B166">
            <v>490199</v>
          </cell>
          <cell r="C166" t="str">
            <v>CENTRO ODONTOSTOMAT. BAMONTE  S.A.S. DI ALESSANDRO VITI S.A.S. - 490199</v>
          </cell>
          <cell r="D166">
            <v>397</v>
          </cell>
          <cell r="E166">
            <v>29857</v>
          </cell>
          <cell r="F166">
            <v>30254</v>
          </cell>
        </row>
        <row r="167">
          <cell r="B167">
            <v>490200</v>
          </cell>
          <cell r="C167" t="str">
            <v>EMMECI S.N.C. DI M. MAISTO &amp;C - 490200</v>
          </cell>
          <cell r="D167">
            <v>24</v>
          </cell>
          <cell r="E167">
            <v>11025</v>
          </cell>
          <cell r="F167">
            <v>11049</v>
          </cell>
        </row>
        <row r="168">
          <cell r="B168">
            <v>510259</v>
          </cell>
          <cell r="C168" t="str">
            <v>"CENTRO DENTISTICO CAMPANO STP" SRL - 510259</v>
          </cell>
          <cell r="E168">
            <v>5404</v>
          </cell>
          <cell r="F168">
            <v>5404</v>
          </cell>
        </row>
        <row r="169">
          <cell r="B169">
            <v>510260</v>
          </cell>
          <cell r="C169" t="str">
            <v>STUDIO ODONTOIATRICO SANGIOVANNI S.R.L. - 510260</v>
          </cell>
          <cell r="D169">
            <v>27</v>
          </cell>
          <cell r="E169">
            <v>1979</v>
          </cell>
          <cell r="F169">
            <v>2006</v>
          </cell>
        </row>
        <row r="170">
          <cell r="B170">
            <v>510427</v>
          </cell>
          <cell r="C170" t="str">
            <v>ACISMOM PRIORATO - 510427</v>
          </cell>
          <cell r="D170">
            <v>1513</v>
          </cell>
          <cell r="E170">
            <v>29616</v>
          </cell>
          <cell r="F170">
            <v>31129</v>
          </cell>
        </row>
        <row r="171">
          <cell r="B171">
            <v>520313</v>
          </cell>
          <cell r="C171" t="str">
            <v>DENTAL IGEA  S.A.S. &amp;C DI R. SCOGNAMIGLIO - 520313</v>
          </cell>
          <cell r="D171">
            <v>79</v>
          </cell>
          <cell r="E171">
            <v>4997</v>
          </cell>
          <cell r="F171">
            <v>5076</v>
          </cell>
        </row>
        <row r="172">
          <cell r="B172">
            <v>530432</v>
          </cell>
          <cell r="C172" t="str">
            <v>DR. SELLITTI FRANCESCO - 530432</v>
          </cell>
          <cell r="D172">
            <v>372</v>
          </cell>
          <cell r="E172">
            <v>28772</v>
          </cell>
          <cell r="F172">
            <v>29144</v>
          </cell>
        </row>
        <row r="173">
          <cell r="B173">
            <v>530434</v>
          </cell>
          <cell r="C173" t="str">
            <v>CMA ODONTOIATRIA SRL - 530434</v>
          </cell>
          <cell r="D173">
            <v>42</v>
          </cell>
          <cell r="E173">
            <v>19199</v>
          </cell>
          <cell r="F173">
            <v>19241</v>
          </cell>
        </row>
        <row r="174">
          <cell r="B174" t="str">
            <v>AMB484</v>
          </cell>
          <cell r="C174" t="str">
            <v>FONDAZIONE SANTA MARIA DELLA MISERICORDIA - AMB484</v>
          </cell>
          <cell r="D174">
            <v>304</v>
          </cell>
          <cell r="E174">
            <v>12313</v>
          </cell>
          <cell r="F174">
            <v>12617</v>
          </cell>
        </row>
        <row r="175">
          <cell r="B175" t="str">
            <v>AMB489</v>
          </cell>
          <cell r="C175" t="str">
            <v>NOVOFAT SRL SOCIETA' TRA PROFESSIONISTI - AMB489</v>
          </cell>
          <cell r="D175">
            <v>31</v>
          </cell>
          <cell r="E175">
            <v>4048</v>
          </cell>
          <cell r="F175">
            <v>4079</v>
          </cell>
        </row>
        <row r="176">
          <cell r="B176">
            <v>440050</v>
          </cell>
          <cell r="C176" t="str">
            <v>OSP.LE S.GIOVANNI DI DIO FATEBENEFRATELLI - 440050</v>
          </cell>
          <cell r="D176">
            <v>208</v>
          </cell>
          <cell r="E176">
            <v>3743</v>
          </cell>
          <cell r="F176">
            <v>3951</v>
          </cell>
        </row>
        <row r="177">
          <cell r="B177">
            <v>450046</v>
          </cell>
          <cell r="C177" t="str">
            <v>CLINIC CENTER S.P.A. - 450046</v>
          </cell>
          <cell r="D177">
            <v>38</v>
          </cell>
          <cell r="E177">
            <v>586</v>
          </cell>
          <cell r="F177">
            <v>624</v>
          </cell>
        </row>
        <row r="178">
          <cell r="B178">
            <v>510428</v>
          </cell>
          <cell r="C178" t="str">
            <v>ACISMOM CARIATI - 510428</v>
          </cell>
          <cell r="D178">
            <v>135</v>
          </cell>
          <cell r="E178">
            <v>1645</v>
          </cell>
          <cell r="F178">
            <v>1780</v>
          </cell>
        </row>
        <row r="179">
          <cell r="B179">
            <v>530337</v>
          </cell>
          <cell r="C179" t="str">
            <v>STUDIO POLIDIAGNOSTICO PERSICO PRIMI S.R.L. - 530337</v>
          </cell>
          <cell r="D179">
            <v>45</v>
          </cell>
          <cell r="F179">
            <v>45</v>
          </cell>
        </row>
        <row r="180">
          <cell r="B180">
            <v>440050</v>
          </cell>
          <cell r="C180" t="str">
            <v>OSP.LE S.GIOVANNI DI DIO FATEBENEFRATELLI - 440050</v>
          </cell>
          <cell r="D180">
            <v>59</v>
          </cell>
          <cell r="E180">
            <v>1208</v>
          </cell>
          <cell r="F180">
            <v>1267</v>
          </cell>
        </row>
        <row r="181">
          <cell r="B181">
            <v>440076</v>
          </cell>
          <cell r="C181" t="str">
            <v>CLINICA MEDITARRANEA SPA - 440076</v>
          </cell>
          <cell r="D181">
            <v>18</v>
          </cell>
          <cell r="E181">
            <v>433</v>
          </cell>
          <cell r="F181">
            <v>451</v>
          </cell>
        </row>
        <row r="182">
          <cell r="B182">
            <v>510428</v>
          </cell>
          <cell r="C182" t="str">
            <v>ACISMOM CARIATI - 510428</v>
          </cell>
          <cell r="D182">
            <v>39</v>
          </cell>
          <cell r="E182">
            <v>368</v>
          </cell>
          <cell r="F182">
            <v>407</v>
          </cell>
        </row>
        <row r="183">
          <cell r="B183">
            <v>510428</v>
          </cell>
          <cell r="C183" t="str">
            <v>ACISMOM CARIATI - 510428</v>
          </cell>
          <cell r="D183">
            <v>58</v>
          </cell>
          <cell r="E183">
            <v>616</v>
          </cell>
          <cell r="F183">
            <v>674</v>
          </cell>
        </row>
        <row r="184">
          <cell r="B184">
            <v>530433</v>
          </cell>
          <cell r="C184" t="str">
            <v>GMP GENETICA MEDICA PAPPALARDO-SRL - 530433</v>
          </cell>
          <cell r="D184">
            <v>128</v>
          </cell>
          <cell r="E184">
            <v>4396</v>
          </cell>
          <cell r="F184">
            <v>4524</v>
          </cell>
        </row>
        <row r="185">
          <cell r="B185">
            <v>450046</v>
          </cell>
          <cell r="C185" t="str">
            <v>CLINIC CENTER S.P.A. - 450046</v>
          </cell>
          <cell r="D185">
            <v>38</v>
          </cell>
          <cell r="E185">
            <v>685</v>
          </cell>
          <cell r="F185">
            <v>723</v>
          </cell>
        </row>
        <row r="186">
          <cell r="B186">
            <v>530443</v>
          </cell>
          <cell r="C186" t="str">
            <v>SOC. FUTURA DI ALDO MARRA S.R.L. - 530443</v>
          </cell>
          <cell r="D186">
            <v>146</v>
          </cell>
          <cell r="E186">
            <v>3995</v>
          </cell>
          <cell r="F186">
            <v>4141</v>
          </cell>
        </row>
        <row r="187">
          <cell r="B187">
            <v>510428</v>
          </cell>
          <cell r="C187" t="str">
            <v>ACISMOM CARIATI - 510428</v>
          </cell>
          <cell r="D187">
            <v>187</v>
          </cell>
          <cell r="E187">
            <v>5599</v>
          </cell>
          <cell r="F187">
            <v>5786</v>
          </cell>
        </row>
        <row r="188">
          <cell r="B188">
            <v>440009</v>
          </cell>
          <cell r="C188" t="str">
            <v>CEDIM SRL - 440009</v>
          </cell>
          <cell r="D188">
            <v>66</v>
          </cell>
          <cell r="E188">
            <v>576</v>
          </cell>
          <cell r="F188">
            <v>642</v>
          </cell>
        </row>
        <row r="189">
          <cell r="B189">
            <v>440011</v>
          </cell>
          <cell r="C189" t="str">
            <v>DIAGN. PER IMMAGINI DI  S.ANNECCHINO - 440011</v>
          </cell>
          <cell r="D189">
            <v>404</v>
          </cell>
          <cell r="E189">
            <v>1969</v>
          </cell>
          <cell r="F189">
            <v>2373</v>
          </cell>
        </row>
        <row r="190">
          <cell r="B190">
            <v>440018</v>
          </cell>
          <cell r="C190" t="str">
            <v>STUDIO DI RADIOLOGIA  PROF.  V. MUTO S.R.L. - 440018</v>
          </cell>
          <cell r="D190">
            <v>1690</v>
          </cell>
          <cell r="E190">
            <v>16638</v>
          </cell>
          <cell r="F190">
            <v>18328</v>
          </cell>
        </row>
        <row r="191">
          <cell r="B191">
            <v>440050</v>
          </cell>
          <cell r="C191" t="str">
            <v>OSP.LE S.GIOVANNI DI DIO FATEBENEFRATELLI - 440050</v>
          </cell>
          <cell r="D191">
            <v>357</v>
          </cell>
          <cell r="E191">
            <v>4643</v>
          </cell>
          <cell r="F191">
            <v>5000</v>
          </cell>
        </row>
        <row r="192">
          <cell r="B192">
            <v>440073</v>
          </cell>
          <cell r="C192" t="str">
            <v>DIAGNOSTICHE GIORDANO S.R.L. - 440073</v>
          </cell>
          <cell r="D192">
            <v>54</v>
          </cell>
          <cell r="E192">
            <v>1008</v>
          </cell>
          <cell r="F192">
            <v>1062</v>
          </cell>
        </row>
        <row r="193">
          <cell r="B193">
            <v>440075</v>
          </cell>
          <cell r="C193" t="str">
            <v>S.D.N. SPA - 440075</v>
          </cell>
          <cell r="D193">
            <v>2140</v>
          </cell>
          <cell r="E193">
            <v>29795</v>
          </cell>
          <cell r="F193">
            <v>31935</v>
          </cell>
        </row>
        <row r="194">
          <cell r="B194">
            <v>440076</v>
          </cell>
          <cell r="C194" t="str">
            <v>CLINICA MEDITARRANEA SPA - 440076</v>
          </cell>
          <cell r="D194">
            <v>411</v>
          </cell>
          <cell r="E194">
            <v>4360</v>
          </cell>
          <cell r="F194">
            <v>4771</v>
          </cell>
        </row>
        <row r="195">
          <cell r="B195">
            <v>440079</v>
          </cell>
          <cell r="C195" t="str">
            <v>EMINA SRL - 440079</v>
          </cell>
          <cell r="D195">
            <v>251</v>
          </cell>
          <cell r="E195">
            <v>6122</v>
          </cell>
          <cell r="F195">
            <v>6373</v>
          </cell>
        </row>
        <row r="196">
          <cell r="B196">
            <v>450046</v>
          </cell>
          <cell r="C196" t="str">
            <v>CLINIC CENTER S.P.A. - 450046</v>
          </cell>
          <cell r="D196">
            <v>242</v>
          </cell>
          <cell r="E196">
            <v>3427</v>
          </cell>
          <cell r="F196">
            <v>3669</v>
          </cell>
        </row>
        <row r="197">
          <cell r="B197">
            <v>450069</v>
          </cell>
          <cell r="C197" t="str">
            <v>CENTRO AUGUSTO SRL - 450069</v>
          </cell>
          <cell r="D197">
            <v>342</v>
          </cell>
          <cell r="E197">
            <v>7137</v>
          </cell>
          <cell r="F197">
            <v>7479</v>
          </cell>
        </row>
        <row r="198">
          <cell r="B198">
            <v>450070</v>
          </cell>
          <cell r="C198" t="str">
            <v>SOCIETA' GESTIONE CENTRI DI RADIOTERAPIA E DIAGNOSTICA PER IMMAGINI - 450070</v>
          </cell>
          <cell r="D198">
            <v>127</v>
          </cell>
          <cell r="E198">
            <v>3264</v>
          </cell>
          <cell r="F198">
            <v>3391</v>
          </cell>
        </row>
        <row r="199">
          <cell r="B199">
            <v>450072</v>
          </cell>
          <cell r="C199" t="str">
            <v>GENNARO THEO SRL - 450072</v>
          </cell>
          <cell r="D199">
            <v>1304</v>
          </cell>
          <cell r="E199">
            <v>20066</v>
          </cell>
          <cell r="F199">
            <v>21370</v>
          </cell>
        </row>
        <row r="200">
          <cell r="B200">
            <v>460098</v>
          </cell>
          <cell r="C200" t="str">
            <v>CERBA HEALTHCARE CAMPANIA SRL - 460098</v>
          </cell>
          <cell r="D200">
            <v>470</v>
          </cell>
          <cell r="E200">
            <v>7602</v>
          </cell>
          <cell r="F200">
            <v>8072</v>
          </cell>
        </row>
        <row r="201">
          <cell r="B201">
            <v>460103</v>
          </cell>
          <cell r="C201" t="str">
            <v>DIAGNOSTICA MORI SRL - 460103</v>
          </cell>
          <cell r="D201">
            <v>177</v>
          </cell>
          <cell r="E201">
            <v>7407</v>
          </cell>
          <cell r="F201">
            <v>7584</v>
          </cell>
        </row>
        <row r="202">
          <cell r="B202">
            <v>460104</v>
          </cell>
          <cell r="C202" t="str">
            <v>ISTITUTO DIAGNOSTICO VARELLI-PIANURA SRL - 460104</v>
          </cell>
          <cell r="D202">
            <v>436</v>
          </cell>
          <cell r="E202">
            <v>10976</v>
          </cell>
          <cell r="F202">
            <v>11412</v>
          </cell>
        </row>
        <row r="203">
          <cell r="B203">
            <v>460133</v>
          </cell>
          <cell r="C203" t="str">
            <v>ISTITUTO DIAGNOSTICO VARELLI S.R.L. - 460133</v>
          </cell>
          <cell r="D203">
            <v>2026</v>
          </cell>
          <cell r="E203">
            <v>33991</v>
          </cell>
          <cell r="F203">
            <v>36017</v>
          </cell>
        </row>
        <row r="204">
          <cell r="B204">
            <v>470125</v>
          </cell>
          <cell r="C204" t="str">
            <v>CLINICA SANATRIX S.P.A. - 470125</v>
          </cell>
          <cell r="D204">
            <v>157</v>
          </cell>
          <cell r="E204">
            <v>1658</v>
          </cell>
          <cell r="F204">
            <v>1815</v>
          </cell>
        </row>
        <row r="205">
          <cell r="B205">
            <v>470141</v>
          </cell>
          <cell r="C205" t="str">
            <v>TAC CENTRO VOMERO S.R.L. - 470141</v>
          </cell>
          <cell r="D205">
            <v>1779</v>
          </cell>
          <cell r="E205">
            <v>24249</v>
          </cell>
          <cell r="F205">
            <v>26028</v>
          </cell>
        </row>
        <row r="206">
          <cell r="B206">
            <v>470145</v>
          </cell>
          <cell r="C206" t="str">
            <v>STUDIO DI RADIOLOGIA  DR. A. MADARO SNC - 470145</v>
          </cell>
          <cell r="D206">
            <v>103</v>
          </cell>
          <cell r="E206">
            <v>1358</v>
          </cell>
          <cell r="F206">
            <v>1461</v>
          </cell>
        </row>
        <row r="207">
          <cell r="B207">
            <v>470182</v>
          </cell>
          <cell r="C207" t="str">
            <v>CERBA HEALTHCARE CAMPANIA SRL - 470182</v>
          </cell>
          <cell r="D207">
            <v>2214</v>
          </cell>
          <cell r="E207">
            <v>26879</v>
          </cell>
          <cell r="F207">
            <v>29093</v>
          </cell>
        </row>
        <row r="208">
          <cell r="B208">
            <v>480181</v>
          </cell>
          <cell r="C208" t="str">
            <v>CENT.RADIOD.SECONDIGLIANO S.A.S.  DI  LUISA CAVALLO - 480181</v>
          </cell>
          <cell r="D208">
            <v>39</v>
          </cell>
          <cell r="E208">
            <v>5012</v>
          </cell>
          <cell r="F208">
            <v>5051</v>
          </cell>
        </row>
        <row r="209">
          <cell r="B209">
            <v>480212</v>
          </cell>
          <cell r="C209" t="str">
            <v>HERMITAGE CAPODIMONTE - 480212</v>
          </cell>
          <cell r="D209">
            <v>1</v>
          </cell>
          <cell r="E209">
            <v>89</v>
          </cell>
          <cell r="F209">
            <v>90</v>
          </cell>
        </row>
        <row r="210">
          <cell r="B210">
            <v>490241</v>
          </cell>
          <cell r="C210" t="str">
            <v>STU.RAD.ECO ALINEI S.A.S. DEL DR. ALINEI - 490241</v>
          </cell>
          <cell r="D210">
            <v>406</v>
          </cell>
          <cell r="E210">
            <v>9494</v>
          </cell>
          <cell r="F210">
            <v>9900</v>
          </cell>
        </row>
        <row r="211">
          <cell r="B211">
            <v>490246</v>
          </cell>
          <cell r="C211" t="str">
            <v>ISTITUTO DIAGNOSTICO VARELLI-CAPODIMONTE SRL - 490246</v>
          </cell>
          <cell r="D211">
            <v>408</v>
          </cell>
          <cell r="E211">
            <v>7330</v>
          </cell>
          <cell r="F211">
            <v>7738</v>
          </cell>
        </row>
        <row r="212">
          <cell r="B212">
            <v>490248</v>
          </cell>
          <cell r="C212" t="str">
            <v>V.E.G.A. S.R.L. - 490248</v>
          </cell>
          <cell r="D212">
            <v>258</v>
          </cell>
          <cell r="E212">
            <v>9550</v>
          </cell>
          <cell r="F212">
            <v>9808</v>
          </cell>
        </row>
        <row r="213">
          <cell r="B213">
            <v>500230</v>
          </cell>
          <cell r="C213" t="str">
            <v>CENTRO DI RAD. ED ECOGR.(C.R.E.)DI O. CAPUTO N.&amp; C. S.A.S. - 500230</v>
          </cell>
          <cell r="D213">
            <v>627</v>
          </cell>
          <cell r="E213">
            <v>7820</v>
          </cell>
          <cell r="F213">
            <v>8447</v>
          </cell>
        </row>
        <row r="214">
          <cell r="B214">
            <v>500231</v>
          </cell>
          <cell r="C214" t="str">
            <v>CENTRO SALUS S.R.L. - 500231</v>
          </cell>
          <cell r="D214">
            <v>1258</v>
          </cell>
          <cell r="E214">
            <v>27720</v>
          </cell>
          <cell r="F214">
            <v>28978</v>
          </cell>
        </row>
        <row r="215">
          <cell r="B215">
            <v>500232</v>
          </cell>
          <cell r="C215" t="str">
            <v>CENTRO DI RADIOLOGIA CLINICA S.PATRIZIA - 500232</v>
          </cell>
          <cell r="D215">
            <v>289</v>
          </cell>
          <cell r="E215">
            <v>4946</v>
          </cell>
          <cell r="F215">
            <v>5235</v>
          </cell>
        </row>
        <row r="216">
          <cell r="B216">
            <v>500233</v>
          </cell>
          <cell r="C216" t="str">
            <v>SAS GESTIONE CENTRO DI DIAGNOSTICA RADIOL.ED ECOGR. SALUS DELLA CORTE SALVATORE - 500233</v>
          </cell>
          <cell r="D216">
            <v>82</v>
          </cell>
          <cell r="E216">
            <v>5069</v>
          </cell>
          <cell r="F216">
            <v>5151</v>
          </cell>
        </row>
        <row r="217">
          <cell r="B217">
            <v>500234</v>
          </cell>
          <cell r="C217" t="str">
            <v>&lt;&lt;A.D.R.&gt;&gt; STUDIO DI RADIOLOGIA - 500234</v>
          </cell>
          <cell r="D217">
            <v>986</v>
          </cell>
          <cell r="E217">
            <v>8533</v>
          </cell>
          <cell r="F217">
            <v>9519</v>
          </cell>
        </row>
        <row r="218">
          <cell r="B218">
            <v>510270</v>
          </cell>
          <cell r="C218" t="str">
            <v>STUDIO  RADIOL. ED ECOG.  ACCATTATIS  S.A.S. - 510270</v>
          </cell>
          <cell r="D218">
            <v>175</v>
          </cell>
          <cell r="E218">
            <v>4330</v>
          </cell>
          <cell r="F218">
            <v>4505</v>
          </cell>
        </row>
        <row r="219">
          <cell r="B219">
            <v>510271</v>
          </cell>
          <cell r="C219" t="str">
            <v>STUDIO  PROF. SANDOMENICO - 510271</v>
          </cell>
          <cell r="D219">
            <v>270</v>
          </cell>
          <cell r="E219">
            <v>2777</v>
          </cell>
          <cell r="F219">
            <v>3047</v>
          </cell>
        </row>
        <row r="220">
          <cell r="B220">
            <v>510299</v>
          </cell>
          <cell r="C220" t="str">
            <v>CENTRO MEDICINA NUCLEARE S.R.L. - 510299</v>
          </cell>
          <cell r="D220">
            <v>809</v>
          </cell>
          <cell r="E220">
            <v>13760</v>
          </cell>
          <cell r="F220">
            <v>14569</v>
          </cell>
        </row>
        <row r="221">
          <cell r="B221">
            <v>510428</v>
          </cell>
          <cell r="C221" t="str">
            <v>ACISMOM CARIATI - 510428</v>
          </cell>
          <cell r="D221">
            <v>104</v>
          </cell>
          <cell r="E221">
            <v>1416</v>
          </cell>
          <cell r="F221">
            <v>1520</v>
          </cell>
        </row>
        <row r="222">
          <cell r="B222">
            <v>520312</v>
          </cell>
          <cell r="C222" t="str">
            <v>FONDAZIONE EVANGELICA BETANIA - 520312</v>
          </cell>
          <cell r="D222">
            <v>349</v>
          </cell>
          <cell r="E222">
            <v>6420</v>
          </cell>
          <cell r="F222">
            <v>6769</v>
          </cell>
        </row>
        <row r="223">
          <cell r="B223">
            <v>520314</v>
          </cell>
          <cell r="C223" t="str">
            <v>BENEDICTA  S.A.S. DI F. MARROCCO &amp;C - 520314</v>
          </cell>
          <cell r="D223">
            <v>710</v>
          </cell>
          <cell r="E223">
            <v>12179</v>
          </cell>
          <cell r="F223">
            <v>12889</v>
          </cell>
        </row>
        <row r="224">
          <cell r="B224">
            <v>520316</v>
          </cell>
          <cell r="C224" t="str">
            <v>FRAEL  S.R.L. - 520316</v>
          </cell>
          <cell r="D224">
            <v>212</v>
          </cell>
          <cell r="E224">
            <v>7944</v>
          </cell>
          <cell r="F224">
            <v>8156</v>
          </cell>
        </row>
        <row r="225">
          <cell r="B225">
            <v>520333</v>
          </cell>
          <cell r="C225" t="str">
            <v>CLINICA VESUVIO SRL - 520333</v>
          </cell>
          <cell r="D225">
            <v>357</v>
          </cell>
          <cell r="E225">
            <v>9874</v>
          </cell>
          <cell r="F225">
            <v>10231</v>
          </cell>
        </row>
        <row r="226">
          <cell r="B226">
            <v>530355</v>
          </cell>
          <cell r="C226" t="str">
            <v>CENTRO DI RADIOLOGIA DI MURANO LIBERATA PAOLAS.A.S - 530355</v>
          </cell>
          <cell r="D226">
            <v>441</v>
          </cell>
          <cell r="E226">
            <v>9664</v>
          </cell>
          <cell r="F226">
            <v>10105</v>
          </cell>
        </row>
        <row r="227">
          <cell r="B227">
            <v>530359</v>
          </cell>
          <cell r="C227" t="str">
            <v>CENTRO DI RADIOL. BARTOL. DE IURI DI BARTOL. DE IURI E C. SAS - 530359</v>
          </cell>
          <cell r="D227">
            <v>364</v>
          </cell>
          <cell r="E227">
            <v>6725</v>
          </cell>
          <cell r="F227">
            <v>7089</v>
          </cell>
        </row>
        <row r="228">
          <cell r="B228">
            <v>530365</v>
          </cell>
          <cell r="C228" t="str">
            <v>STUDIO RADIOLOGIA MEDICA VALLONE S.A.S. - 530365</v>
          </cell>
          <cell r="D228">
            <v>175</v>
          </cell>
          <cell r="E228">
            <v>5748</v>
          </cell>
          <cell r="F228">
            <v>5923</v>
          </cell>
        </row>
        <row r="229">
          <cell r="B229">
            <v>530396</v>
          </cell>
          <cell r="C229" t="str">
            <v>STUDIO CLINICO E RADIOLOGICO MINELLI  S.R.L.. - 530396</v>
          </cell>
          <cell r="D229">
            <v>460</v>
          </cell>
          <cell r="E229">
            <v>12097</v>
          </cell>
          <cell r="F229">
            <v>12557</v>
          </cell>
        </row>
        <row r="230">
          <cell r="B230">
            <v>530439</v>
          </cell>
          <cell r="C230" t="str">
            <v>CENTRO DIAGNOSTICO TRIVELLINI  SRL - 530439</v>
          </cell>
          <cell r="D230">
            <v>336</v>
          </cell>
          <cell r="E230">
            <v>8102</v>
          </cell>
          <cell r="F230">
            <v>8438</v>
          </cell>
        </row>
        <row r="231">
          <cell r="B231">
            <v>530444</v>
          </cell>
          <cell r="C231" t="str">
            <v>SOC. S.D.N. -  S.P.A. - 530444</v>
          </cell>
          <cell r="D231">
            <v>4633</v>
          </cell>
          <cell r="E231">
            <v>82917</v>
          </cell>
          <cell r="F231">
            <v>87550</v>
          </cell>
        </row>
        <row r="232">
          <cell r="B232" t="str">
            <v>AMB072</v>
          </cell>
          <cell r="C232" t="str">
            <v>CASA DI CURA VILLA ANGELA SRL - AMB072</v>
          </cell>
          <cell r="D232">
            <v>1111</v>
          </cell>
          <cell r="E232">
            <v>13198</v>
          </cell>
          <cell r="F232">
            <v>14309</v>
          </cell>
        </row>
        <row r="233">
          <cell r="B233" t="str">
            <v>AMB335</v>
          </cell>
          <cell r="C233" t="str">
            <v>HEMATOLOGY SRL - AMB335</v>
          </cell>
          <cell r="D233">
            <v>323</v>
          </cell>
          <cell r="E233">
            <v>6389</v>
          </cell>
          <cell r="F233">
            <v>6712</v>
          </cell>
        </row>
        <row r="234">
          <cell r="B234" t="str">
            <v>AMB355</v>
          </cell>
          <cell r="C234" t="str">
            <v>COLEMAN S.P.A. - AMB355</v>
          </cell>
          <cell r="D234">
            <v>472</v>
          </cell>
          <cell r="E234">
            <v>8970</v>
          </cell>
          <cell r="F234">
            <v>9442</v>
          </cell>
        </row>
        <row r="235">
          <cell r="B235" t="str">
            <v>AMB384</v>
          </cell>
          <cell r="C235" t="str">
            <v>CENTRO CMA SRL - AMB384</v>
          </cell>
          <cell r="D235">
            <v>612</v>
          </cell>
          <cell r="E235">
            <v>18878</v>
          </cell>
          <cell r="F235">
            <v>19490</v>
          </cell>
        </row>
        <row r="236">
          <cell r="B236" t="str">
            <v>RAD488</v>
          </cell>
          <cell r="C236" t="str">
            <v>LA NUOVA VILLALBA SRL - RAD488</v>
          </cell>
          <cell r="D236">
            <v>2</v>
          </cell>
          <cell r="E236">
            <v>349</v>
          </cell>
          <cell r="F236">
            <v>351</v>
          </cell>
        </row>
        <row r="237">
          <cell r="B237" t="str">
            <v>RAD494</v>
          </cell>
          <cell r="C237" t="str">
            <v>CENTRO POLIDIAGNOSTICO CASTALDO S.R.L. - RAD494</v>
          </cell>
          <cell r="D237">
            <v>86</v>
          </cell>
          <cell r="E237">
            <v>1808</v>
          </cell>
          <cell r="F237">
            <v>1894</v>
          </cell>
        </row>
        <row r="238">
          <cell r="B238">
            <v>440018</v>
          </cell>
          <cell r="C238" t="str">
            <v>STUDIO DI RADIOLOGIA  PROF.  V. MUTO S.R.L. - 440018</v>
          </cell>
          <cell r="D238">
            <v>1428</v>
          </cell>
          <cell r="E238">
            <v>44808</v>
          </cell>
          <cell r="F238">
            <v>46236</v>
          </cell>
        </row>
        <row r="239">
          <cell r="B239" t="str">
            <v>RAD348</v>
          </cell>
          <cell r="C239" t="str">
            <v>CASA DI CURA VILLA DELLE QUERCE S.P.A. - RAD348</v>
          </cell>
          <cell r="D239">
            <v>257</v>
          </cell>
          <cell r="E239">
            <v>30128</v>
          </cell>
          <cell r="F239">
            <v>30385</v>
          </cell>
        </row>
        <row r="240">
          <cell r="B240">
            <v>510428</v>
          </cell>
          <cell r="C240" t="str">
            <v>ACISMOM CARIATI - 510428</v>
          </cell>
          <cell r="D240">
            <v>7</v>
          </cell>
          <cell r="E240">
            <v>100</v>
          </cell>
          <cell r="F240">
            <v>107</v>
          </cell>
        </row>
        <row r="241">
          <cell r="D241">
            <v>294231</v>
          </cell>
          <cell r="E241">
            <v>8674981</v>
          </cell>
          <cell r="F241">
            <v>8969212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S9"/>
  <sheetViews>
    <sheetView showGridLines="0" zoomScaleNormal="100" workbookViewId="0">
      <pane xSplit="5" ySplit="2" topLeftCell="AB3" activePane="bottomRight" state="frozen"/>
      <selection pane="topRight" activeCell="F1" sqref="F1"/>
      <selection pane="bottomLeft" activeCell="A3" sqref="A3"/>
      <selection pane="bottomRight" activeCell="AI5" sqref="AI5"/>
    </sheetView>
  </sheetViews>
  <sheetFormatPr defaultColWidth="8.85546875" defaultRowHeight="12.75" x14ac:dyDescent="0.25"/>
  <cols>
    <col min="1" max="1" width="8.28515625" style="1" customWidth="1"/>
    <col min="2" max="2" width="10.7109375" style="1" customWidth="1"/>
    <col min="3" max="3" width="55.5703125" style="1" bestFit="1" customWidth="1"/>
    <col min="4" max="4" width="9.5703125" style="1" customWidth="1"/>
    <col min="5" max="5" width="21.5703125" style="1" customWidth="1"/>
    <col min="6" max="7" width="10.7109375" style="2" customWidth="1"/>
    <col min="8" max="8" width="1.140625" style="1" customWidth="1"/>
    <col min="9" max="10" width="10.7109375" style="2" customWidth="1"/>
    <col min="11" max="11" width="1.140625" style="1" customWidth="1"/>
    <col min="12" max="13" width="10.7109375" style="1" customWidth="1"/>
    <col min="14" max="15" width="10.7109375" style="2" customWidth="1"/>
    <col min="16" max="16" width="1.140625" style="1" customWidth="1"/>
    <col min="17" max="20" width="10.7109375" style="2" customWidth="1"/>
    <col min="21" max="21" width="1.140625" style="1" customWidth="1"/>
    <col min="22" max="23" width="10.7109375" style="2" customWidth="1"/>
    <col min="24" max="24" width="1.140625" style="1" customWidth="1"/>
    <col min="25" max="25" width="10.7109375" style="2" customWidth="1"/>
    <col min="26" max="26" width="12.7109375" style="1" bestFit="1" customWidth="1"/>
    <col min="27" max="27" width="10.7109375" style="1" customWidth="1"/>
    <col min="28" max="28" width="10.7109375" style="2" customWidth="1"/>
    <col min="29" max="29" width="1.140625" style="1" customWidth="1"/>
    <col min="30" max="31" width="10.7109375" style="2" customWidth="1"/>
    <col min="32" max="32" width="1.42578125" style="1" customWidth="1"/>
    <col min="33" max="34" width="10.7109375" style="2" customWidth="1"/>
    <col min="35" max="35" width="1.140625" style="1" customWidth="1"/>
    <col min="36" max="36" width="14.7109375" style="2" customWidth="1"/>
    <col min="37" max="37" width="14.7109375" style="1" customWidth="1"/>
    <col min="38" max="38" width="10.7109375" style="1" customWidth="1"/>
    <col min="39" max="39" width="10.7109375" style="2" customWidth="1"/>
    <col min="40" max="40" width="1.140625" style="1" customWidth="1"/>
    <col min="41" max="41" width="12.28515625" style="1" customWidth="1"/>
    <col min="42" max="42" width="10.7109375" style="1" customWidth="1"/>
    <col min="43" max="43" width="1.140625" style="1" customWidth="1"/>
    <col min="44" max="45" width="10.7109375" style="1" customWidth="1"/>
    <col min="46" max="46" width="4.7109375" style="1" customWidth="1"/>
    <col min="47" max="16384" width="8.85546875" style="1"/>
  </cols>
  <sheetData>
    <row r="1" spans="1:45" s="3" customFormat="1" ht="118.9" customHeight="1" x14ac:dyDescent="0.25">
      <c r="A1" s="95" t="s">
        <v>274</v>
      </c>
      <c r="B1" s="96"/>
      <c r="C1" s="96"/>
      <c r="D1" s="96"/>
      <c r="E1" s="97"/>
      <c r="F1" s="94" t="s">
        <v>133</v>
      </c>
      <c r="G1" s="94"/>
      <c r="I1" s="99" t="s">
        <v>81</v>
      </c>
      <c r="J1" s="99"/>
      <c r="L1" s="94" t="s">
        <v>82</v>
      </c>
      <c r="M1" s="94"/>
      <c r="N1" s="94"/>
      <c r="O1" s="94"/>
      <c r="Q1" s="94" t="s">
        <v>85</v>
      </c>
      <c r="R1" s="94"/>
      <c r="S1" s="94"/>
      <c r="T1" s="94"/>
      <c r="V1" s="99" t="s">
        <v>86</v>
      </c>
      <c r="W1" s="99"/>
      <c r="Y1" s="99" t="s">
        <v>88</v>
      </c>
      <c r="Z1" s="99"/>
      <c r="AA1" s="99"/>
      <c r="AB1" s="99"/>
      <c r="AD1" s="98" t="s">
        <v>142</v>
      </c>
      <c r="AE1" s="98"/>
      <c r="AG1" s="98" t="s">
        <v>91</v>
      </c>
      <c r="AH1" s="98"/>
      <c r="AJ1" s="99" t="s">
        <v>94</v>
      </c>
      <c r="AK1" s="99"/>
      <c r="AL1" s="99"/>
      <c r="AM1" s="99"/>
      <c r="AO1" s="99" t="s">
        <v>96</v>
      </c>
      <c r="AP1" s="99"/>
      <c r="AR1" s="98" t="s">
        <v>124</v>
      </c>
      <c r="AS1" s="98"/>
    </row>
    <row r="2" spans="1:45" s="2" customFormat="1" ht="120" x14ac:dyDescent="0.25">
      <c r="A2" s="63" t="s">
        <v>53</v>
      </c>
      <c r="B2" s="63" t="s">
        <v>46</v>
      </c>
      <c r="C2" s="63" t="s">
        <v>45</v>
      </c>
      <c r="D2" s="63" t="s">
        <v>126</v>
      </c>
      <c r="E2" s="63" t="s">
        <v>127</v>
      </c>
      <c r="F2" s="82" t="s">
        <v>131</v>
      </c>
      <c r="G2" s="81" t="s">
        <v>132</v>
      </c>
      <c r="I2" s="81" t="s">
        <v>134</v>
      </c>
      <c r="J2" s="81" t="s">
        <v>80</v>
      </c>
      <c r="L2" s="83" t="s">
        <v>109</v>
      </c>
      <c r="M2" s="83" t="s">
        <v>110</v>
      </c>
      <c r="N2" s="81" t="s">
        <v>111</v>
      </c>
      <c r="O2" s="81" t="s">
        <v>83</v>
      </c>
      <c r="Q2" s="81" t="s">
        <v>112</v>
      </c>
      <c r="R2" s="81" t="s">
        <v>113</v>
      </c>
      <c r="S2" s="81" t="s">
        <v>114</v>
      </c>
      <c r="T2" s="81" t="s">
        <v>84</v>
      </c>
      <c r="V2" s="81" t="s">
        <v>115</v>
      </c>
      <c r="W2" s="81" t="s">
        <v>87</v>
      </c>
      <c r="Y2" s="81" t="s">
        <v>116</v>
      </c>
      <c r="Z2" s="6" t="s">
        <v>117</v>
      </c>
      <c r="AA2" s="83" t="s">
        <v>118</v>
      </c>
      <c r="AB2" s="81" t="s">
        <v>89</v>
      </c>
      <c r="AD2" s="81" t="s">
        <v>119</v>
      </c>
      <c r="AE2" s="81" t="s">
        <v>90</v>
      </c>
      <c r="AG2" s="81" t="s">
        <v>120</v>
      </c>
      <c r="AH2" s="81" t="s">
        <v>92</v>
      </c>
      <c r="AJ2" s="6" t="s">
        <v>122</v>
      </c>
      <c r="AK2" s="5" t="s">
        <v>128</v>
      </c>
      <c r="AL2" s="5" t="s">
        <v>121</v>
      </c>
      <c r="AM2" s="81" t="s">
        <v>95</v>
      </c>
      <c r="AO2" s="5" t="s">
        <v>123</v>
      </c>
      <c r="AP2" s="5" t="s">
        <v>97</v>
      </c>
      <c r="AR2" s="4" t="s">
        <v>125</v>
      </c>
      <c r="AS2" s="4" t="s">
        <v>98</v>
      </c>
    </row>
    <row r="3" spans="1:45" s="71" customFormat="1" ht="15" x14ac:dyDescent="0.25">
      <c r="A3" s="65">
        <v>204</v>
      </c>
      <c r="B3" s="70">
        <v>440007</v>
      </c>
      <c r="C3" s="65" t="s">
        <v>276</v>
      </c>
      <c r="D3" s="65">
        <v>26</v>
      </c>
      <c r="E3" s="65" t="s">
        <v>282</v>
      </c>
      <c r="F3" s="68">
        <v>0</v>
      </c>
      <c r="G3" s="86">
        <v>0</v>
      </c>
      <c r="H3" s="87"/>
      <c r="I3" s="68"/>
      <c r="J3" s="86"/>
      <c r="K3" s="88"/>
      <c r="L3" s="65"/>
      <c r="M3" s="65"/>
      <c r="N3" s="84"/>
      <c r="O3" s="68"/>
      <c r="P3" s="87"/>
      <c r="Q3" s="68"/>
      <c r="R3" s="68"/>
      <c r="S3" s="84"/>
      <c r="T3" s="68"/>
      <c r="U3" s="88"/>
      <c r="V3" s="68"/>
      <c r="W3" s="68"/>
      <c r="Y3" s="69">
        <v>0</v>
      </c>
      <c r="Z3" s="77">
        <v>338611</v>
      </c>
      <c r="AA3" s="72">
        <f>+Y3/Z3</f>
        <v>0</v>
      </c>
      <c r="AB3" s="68">
        <v>-1</v>
      </c>
      <c r="AD3" s="68" t="s">
        <v>289</v>
      </c>
      <c r="AE3" s="68">
        <v>0</v>
      </c>
      <c r="AG3" s="68" t="s">
        <v>290</v>
      </c>
      <c r="AH3" s="68">
        <v>2</v>
      </c>
      <c r="AJ3" s="85">
        <v>0</v>
      </c>
      <c r="AK3" s="65"/>
      <c r="AL3" s="65"/>
      <c r="AM3" s="68">
        <v>3</v>
      </c>
      <c r="AO3" s="72" t="s">
        <v>103</v>
      </c>
      <c r="AP3" s="76">
        <v>0</v>
      </c>
      <c r="AR3" s="65" t="s">
        <v>288</v>
      </c>
      <c r="AS3" s="76">
        <v>0</v>
      </c>
    </row>
    <row r="4" spans="1:45" s="71" customFormat="1" x14ac:dyDescent="0.25">
      <c r="A4" s="65">
        <v>204</v>
      </c>
      <c r="B4" s="70">
        <v>450066</v>
      </c>
      <c r="C4" s="65" t="s">
        <v>277</v>
      </c>
      <c r="D4" s="65">
        <v>26</v>
      </c>
      <c r="E4" s="65" t="s">
        <v>282</v>
      </c>
      <c r="F4" s="68" t="s">
        <v>58</v>
      </c>
      <c r="G4" s="68">
        <v>2</v>
      </c>
      <c r="I4" s="68" t="s">
        <v>60</v>
      </c>
      <c r="J4" s="68">
        <v>3</v>
      </c>
      <c r="L4" s="78">
        <v>5</v>
      </c>
      <c r="M4" s="78">
        <v>12</v>
      </c>
      <c r="N4" s="84">
        <f t="shared" ref="N4:N9" si="0">+L4/M4</f>
        <v>0.41666666666666669</v>
      </c>
      <c r="O4" s="68">
        <v>0</v>
      </c>
      <c r="Q4" s="68">
        <v>2</v>
      </c>
      <c r="R4" s="68">
        <v>5</v>
      </c>
      <c r="S4" s="84">
        <f t="shared" ref="S4:S9" si="1">+Q4/R4</f>
        <v>0.4</v>
      </c>
      <c r="T4" s="68">
        <v>1</v>
      </c>
      <c r="V4" s="68" t="s">
        <v>61</v>
      </c>
      <c r="W4" s="68">
        <v>0</v>
      </c>
      <c r="Y4" s="69">
        <v>3139.01699999537</v>
      </c>
      <c r="Z4" s="77">
        <v>244476</v>
      </c>
      <c r="AA4" s="72">
        <f t="shared" ref="AA4:AA9" si="2">+Y4/Z4</f>
        <v>1.2839775683483736E-2</v>
      </c>
      <c r="AB4" s="68">
        <v>0</v>
      </c>
      <c r="AD4" s="68" t="s">
        <v>289</v>
      </c>
      <c r="AE4" s="68">
        <v>0</v>
      </c>
      <c r="AG4" s="68" t="s">
        <v>291</v>
      </c>
      <c r="AH4" s="68">
        <v>1</v>
      </c>
      <c r="AJ4" s="85">
        <v>0</v>
      </c>
      <c r="AK4" s="65"/>
      <c r="AL4" s="65"/>
      <c r="AM4" s="68">
        <v>3</v>
      </c>
      <c r="AO4" s="72" t="s">
        <v>108</v>
      </c>
      <c r="AP4" s="76">
        <v>3</v>
      </c>
      <c r="AR4" s="65" t="s">
        <v>288</v>
      </c>
      <c r="AS4" s="76">
        <v>0</v>
      </c>
    </row>
    <row r="5" spans="1:45" s="71" customFormat="1" ht="15" x14ac:dyDescent="0.25">
      <c r="A5" s="65">
        <v>204</v>
      </c>
      <c r="B5" s="70">
        <v>470137</v>
      </c>
      <c r="C5" s="65" t="s">
        <v>278</v>
      </c>
      <c r="D5" s="65">
        <v>26</v>
      </c>
      <c r="E5" s="65" t="s">
        <v>282</v>
      </c>
      <c r="F5" s="68" t="s">
        <v>58</v>
      </c>
      <c r="G5" s="68">
        <v>2</v>
      </c>
      <c r="H5" s="73"/>
      <c r="I5" s="68" t="s">
        <v>60</v>
      </c>
      <c r="J5" s="68">
        <v>3</v>
      </c>
      <c r="K5" s="73"/>
      <c r="L5" s="78">
        <v>5</v>
      </c>
      <c r="M5" s="78">
        <v>21</v>
      </c>
      <c r="N5" s="84">
        <f t="shared" si="0"/>
        <v>0.23809523809523808</v>
      </c>
      <c r="O5" s="68">
        <v>0</v>
      </c>
      <c r="P5" s="73"/>
      <c r="Q5" s="68">
        <v>2</v>
      </c>
      <c r="R5" s="68">
        <v>5</v>
      </c>
      <c r="S5" s="84">
        <f t="shared" si="1"/>
        <v>0.4</v>
      </c>
      <c r="T5" s="68">
        <v>1</v>
      </c>
      <c r="U5" s="73"/>
      <c r="V5" s="68" t="s">
        <v>61</v>
      </c>
      <c r="W5" s="68">
        <v>0</v>
      </c>
      <c r="X5" s="73"/>
      <c r="Y5" s="69">
        <v>27900.1</v>
      </c>
      <c r="Z5" s="77">
        <v>195530</v>
      </c>
      <c r="AA5" s="72">
        <f t="shared" si="2"/>
        <v>0.14268961284713341</v>
      </c>
      <c r="AB5" s="68">
        <v>3</v>
      </c>
      <c r="AC5" s="73"/>
      <c r="AD5" s="68" t="s">
        <v>289</v>
      </c>
      <c r="AE5" s="68">
        <v>0</v>
      </c>
      <c r="AG5" s="68" t="s">
        <v>292</v>
      </c>
      <c r="AH5" s="68">
        <v>3</v>
      </c>
      <c r="AI5" s="73"/>
      <c r="AJ5" s="85">
        <v>0</v>
      </c>
      <c r="AK5" s="65"/>
      <c r="AL5" s="65"/>
      <c r="AM5" s="68">
        <v>3</v>
      </c>
      <c r="AN5" s="73"/>
      <c r="AO5" s="72" t="s">
        <v>108</v>
      </c>
      <c r="AP5" s="76">
        <v>3</v>
      </c>
      <c r="AQ5" s="73"/>
      <c r="AR5" s="65" t="s">
        <v>288</v>
      </c>
      <c r="AS5" s="76">
        <v>0</v>
      </c>
    </row>
    <row r="6" spans="1:45" s="71" customFormat="1" ht="15" x14ac:dyDescent="0.25">
      <c r="A6" s="65">
        <v>204</v>
      </c>
      <c r="B6" s="70">
        <v>480180</v>
      </c>
      <c r="C6" s="65" t="s">
        <v>286</v>
      </c>
      <c r="D6" s="65">
        <v>26</v>
      </c>
      <c r="E6" s="65" t="s">
        <v>287</v>
      </c>
      <c r="F6" s="68" t="s">
        <v>57</v>
      </c>
      <c r="G6" s="68">
        <v>3</v>
      </c>
      <c r="H6" s="74"/>
      <c r="I6" s="68" t="s">
        <v>60</v>
      </c>
      <c r="J6" s="68">
        <v>3</v>
      </c>
      <c r="K6" s="74"/>
      <c r="L6" s="79">
        <v>5</v>
      </c>
      <c r="M6" s="79">
        <v>15</v>
      </c>
      <c r="N6" s="84">
        <f t="shared" si="0"/>
        <v>0.33333333333333331</v>
      </c>
      <c r="O6" s="68">
        <v>0</v>
      </c>
      <c r="P6" s="74"/>
      <c r="Q6" s="68">
        <v>2</v>
      </c>
      <c r="R6" s="68">
        <v>5</v>
      </c>
      <c r="S6" s="84">
        <f t="shared" si="1"/>
        <v>0.4</v>
      </c>
      <c r="T6" s="68">
        <v>1</v>
      </c>
      <c r="U6" s="74"/>
      <c r="V6" s="68" t="s">
        <v>60</v>
      </c>
      <c r="W6" s="68">
        <v>1</v>
      </c>
      <c r="X6" s="74"/>
      <c r="Y6" s="69">
        <v>33787.826000000328</v>
      </c>
      <c r="Z6" s="77">
        <v>379612</v>
      </c>
      <c r="AA6" s="72">
        <f t="shared" si="2"/>
        <v>8.9006211605534943E-2</v>
      </c>
      <c r="AB6" s="68">
        <v>2</v>
      </c>
      <c r="AC6" s="74"/>
      <c r="AD6" s="68" t="s">
        <v>289</v>
      </c>
      <c r="AE6" s="68">
        <v>0</v>
      </c>
      <c r="AG6" s="68" t="s">
        <v>293</v>
      </c>
      <c r="AH6" s="68">
        <v>2</v>
      </c>
      <c r="AI6" s="74"/>
      <c r="AJ6" s="85">
        <v>0</v>
      </c>
      <c r="AK6" s="65"/>
      <c r="AL6" s="65"/>
      <c r="AM6" s="68">
        <v>3</v>
      </c>
      <c r="AN6" s="74"/>
      <c r="AO6" s="72" t="s">
        <v>103</v>
      </c>
      <c r="AP6" s="76">
        <v>0</v>
      </c>
      <c r="AQ6" s="74"/>
      <c r="AR6" s="65" t="s">
        <v>288</v>
      </c>
      <c r="AS6" s="76">
        <v>0</v>
      </c>
    </row>
    <row r="7" spans="1:45" s="71" customFormat="1" ht="15" x14ac:dyDescent="0.25">
      <c r="A7" s="65">
        <v>204</v>
      </c>
      <c r="B7" s="70">
        <v>520355</v>
      </c>
      <c r="C7" s="65" t="s">
        <v>280</v>
      </c>
      <c r="D7" s="65">
        <v>26</v>
      </c>
      <c r="E7" s="65" t="s">
        <v>282</v>
      </c>
      <c r="F7" s="68" t="s">
        <v>57</v>
      </c>
      <c r="G7" s="68">
        <v>3</v>
      </c>
      <c r="H7" s="65"/>
      <c r="I7" s="68" t="s">
        <v>60</v>
      </c>
      <c r="J7" s="68">
        <v>3</v>
      </c>
      <c r="K7" s="73"/>
      <c r="L7" s="78">
        <v>5</v>
      </c>
      <c r="M7" s="78">
        <v>19</v>
      </c>
      <c r="N7" s="84">
        <f t="shared" si="0"/>
        <v>0.26315789473684209</v>
      </c>
      <c r="O7" s="68">
        <v>0</v>
      </c>
      <c r="P7" s="73"/>
      <c r="Q7" s="68">
        <v>1</v>
      </c>
      <c r="R7" s="68">
        <v>5</v>
      </c>
      <c r="S7" s="84">
        <f t="shared" si="1"/>
        <v>0.2</v>
      </c>
      <c r="T7" s="68">
        <v>1</v>
      </c>
      <c r="U7" s="73"/>
      <c r="V7" s="68" t="s">
        <v>61</v>
      </c>
      <c r="W7" s="68">
        <v>0</v>
      </c>
      <c r="X7" s="73"/>
      <c r="Y7" s="69">
        <v>11121.157999999963</v>
      </c>
      <c r="Z7" s="77">
        <v>240448</v>
      </c>
      <c r="AA7" s="72">
        <f t="shared" si="2"/>
        <v>4.6251821599680443E-2</v>
      </c>
      <c r="AB7" s="68">
        <v>0</v>
      </c>
      <c r="AC7" s="73"/>
      <c r="AD7" s="68" t="s">
        <v>289</v>
      </c>
      <c r="AE7" s="68">
        <v>0</v>
      </c>
      <c r="AG7" s="68" t="s">
        <v>294</v>
      </c>
      <c r="AH7" s="68">
        <v>3</v>
      </c>
      <c r="AI7" s="73"/>
      <c r="AJ7" s="85">
        <v>0</v>
      </c>
      <c r="AK7" s="65"/>
      <c r="AL7" s="65"/>
      <c r="AM7" s="68">
        <v>3</v>
      </c>
      <c r="AN7" s="73"/>
      <c r="AO7" s="72" t="s">
        <v>103</v>
      </c>
      <c r="AP7" s="76">
        <v>0</v>
      </c>
      <c r="AQ7" s="73"/>
      <c r="AR7" s="65" t="s">
        <v>288</v>
      </c>
      <c r="AS7" s="76">
        <v>0</v>
      </c>
    </row>
    <row r="8" spans="1:45" s="71" customFormat="1" x14ac:dyDescent="0.25">
      <c r="A8" s="65">
        <v>204</v>
      </c>
      <c r="B8" s="70">
        <v>530334</v>
      </c>
      <c r="C8" s="65" t="s">
        <v>285</v>
      </c>
      <c r="D8" s="65">
        <v>26</v>
      </c>
      <c r="E8" s="65" t="s">
        <v>282</v>
      </c>
      <c r="F8" s="68" t="s">
        <v>58</v>
      </c>
      <c r="G8" s="68">
        <v>2</v>
      </c>
      <c r="H8" s="75"/>
      <c r="I8" s="68" t="s">
        <v>60</v>
      </c>
      <c r="J8" s="68">
        <v>3</v>
      </c>
      <c r="K8" s="75"/>
      <c r="L8" s="79">
        <v>7</v>
      </c>
      <c r="M8" s="79"/>
      <c r="N8" s="84"/>
      <c r="O8" s="68"/>
      <c r="P8" s="75"/>
      <c r="Q8" s="68">
        <v>3</v>
      </c>
      <c r="R8" s="68">
        <v>7</v>
      </c>
      <c r="S8" s="84">
        <f t="shared" si="1"/>
        <v>0.42857142857142855</v>
      </c>
      <c r="T8" s="68">
        <v>1</v>
      </c>
      <c r="U8" s="75"/>
      <c r="V8" s="68" t="s">
        <v>60</v>
      </c>
      <c r="W8" s="68">
        <v>1</v>
      </c>
      <c r="X8" s="75"/>
      <c r="Y8" s="69">
        <v>0</v>
      </c>
      <c r="Z8" s="77">
        <v>137161</v>
      </c>
      <c r="AA8" s="72">
        <f t="shared" si="2"/>
        <v>0</v>
      </c>
      <c r="AB8" s="68">
        <v>-1</v>
      </c>
      <c r="AC8" s="75"/>
      <c r="AD8" s="68" t="s">
        <v>289</v>
      </c>
      <c r="AE8" s="68">
        <v>0</v>
      </c>
      <c r="AG8" s="68" t="s">
        <v>295</v>
      </c>
      <c r="AH8" s="68">
        <v>1</v>
      </c>
      <c r="AI8" s="75"/>
      <c r="AJ8" s="85">
        <v>0</v>
      </c>
      <c r="AK8" s="65"/>
      <c r="AL8" s="65"/>
      <c r="AM8" s="68">
        <v>3</v>
      </c>
      <c r="AN8" s="75"/>
      <c r="AO8" s="72" t="s">
        <v>103</v>
      </c>
      <c r="AP8" s="76">
        <v>0</v>
      </c>
      <c r="AQ8" s="75"/>
      <c r="AR8" s="65" t="s">
        <v>288</v>
      </c>
      <c r="AS8" s="76">
        <v>0</v>
      </c>
    </row>
    <row r="9" spans="1:45" s="71" customFormat="1" x14ac:dyDescent="0.25">
      <c r="A9" s="65">
        <v>204</v>
      </c>
      <c r="B9" s="70">
        <v>530378</v>
      </c>
      <c r="C9" s="65" t="s">
        <v>281</v>
      </c>
      <c r="D9" s="65">
        <v>26</v>
      </c>
      <c r="E9" s="65" t="s">
        <v>282</v>
      </c>
      <c r="F9" s="68" t="s">
        <v>56</v>
      </c>
      <c r="G9" s="68">
        <v>-1</v>
      </c>
      <c r="H9" s="75"/>
      <c r="I9" s="68" t="s">
        <v>60</v>
      </c>
      <c r="J9" s="68">
        <v>3</v>
      </c>
      <c r="K9" s="75"/>
      <c r="L9" s="79">
        <v>8</v>
      </c>
      <c r="M9" s="79">
        <v>17</v>
      </c>
      <c r="N9" s="84">
        <f t="shared" si="0"/>
        <v>0.47058823529411764</v>
      </c>
      <c r="O9" s="68">
        <v>0</v>
      </c>
      <c r="P9" s="75"/>
      <c r="Q9" s="68">
        <v>6</v>
      </c>
      <c r="R9" s="68">
        <v>8</v>
      </c>
      <c r="S9" s="84">
        <f t="shared" si="1"/>
        <v>0.75</v>
      </c>
      <c r="T9" s="68">
        <v>2</v>
      </c>
      <c r="U9" s="75"/>
      <c r="V9" s="68" t="s">
        <v>61</v>
      </c>
      <c r="W9" s="68">
        <v>0</v>
      </c>
      <c r="X9" s="75"/>
      <c r="Y9" s="69">
        <v>0</v>
      </c>
      <c r="Z9" s="77">
        <v>196820</v>
      </c>
      <c r="AA9" s="72">
        <f t="shared" si="2"/>
        <v>0</v>
      </c>
      <c r="AB9" s="68">
        <v>-1</v>
      </c>
      <c r="AC9" s="75"/>
      <c r="AD9" s="68" t="s">
        <v>289</v>
      </c>
      <c r="AE9" s="68">
        <v>0</v>
      </c>
      <c r="AG9" s="68" t="s">
        <v>296</v>
      </c>
      <c r="AH9" s="68">
        <v>3</v>
      </c>
      <c r="AI9" s="75"/>
      <c r="AJ9" s="85">
        <v>0</v>
      </c>
      <c r="AK9" s="65"/>
      <c r="AL9" s="65"/>
      <c r="AM9" s="68">
        <v>3</v>
      </c>
      <c r="AN9" s="75"/>
      <c r="AO9" s="72" t="s">
        <v>103</v>
      </c>
      <c r="AP9" s="76">
        <v>0</v>
      </c>
      <c r="AQ9" s="75"/>
      <c r="AR9" s="65" t="s">
        <v>288</v>
      </c>
      <c r="AS9" s="76">
        <v>0</v>
      </c>
    </row>
  </sheetData>
  <sheetProtection algorithmName="SHA-512" hashValue="nykwdJE3gtrv20nIYSn3Z0U3xVCtCxpQoZjN979R32n1R6KGXsXmErNt0ZhMzSIlWdE5naGhJbr2FBsnBnrWcQ==" saltValue="5/Kdpax/3nTrnspUlIgnhA==" spinCount="100000" sheet="1" objects="1" scenarios="1"/>
  <mergeCells count="12">
    <mergeCell ref="F1:G1"/>
    <mergeCell ref="A1:E1"/>
    <mergeCell ref="AR1:AS1"/>
    <mergeCell ref="I1:J1"/>
    <mergeCell ref="L1:O1"/>
    <mergeCell ref="Q1:T1"/>
    <mergeCell ref="V1:W1"/>
    <mergeCell ref="Y1:AB1"/>
    <mergeCell ref="AD1:AE1"/>
    <mergeCell ref="AG1:AH1"/>
    <mergeCell ref="AJ1:AM1"/>
    <mergeCell ref="AO1:AP1"/>
  </mergeCells>
  <dataValidations count="7">
    <dataValidation type="list" allowBlank="1" showInputMessage="1" showErrorMessage="1" sqref="AP3:AP9 AM3:AM9">
      <formula1>"3,2,1,0"</formula1>
    </dataValidation>
    <dataValidation type="list" allowBlank="1" showInputMessage="1" showErrorMessage="1" sqref="J6 AH3:AH9 AB3:AB9">
      <formula1>"3,2,1,0,-1"</formula1>
    </dataValidation>
    <dataValidation type="list" allowBlank="1" showInputMessage="1" showErrorMessage="1" sqref="O3:O9">
      <formula1>"2,0"</formula1>
    </dataValidation>
    <dataValidation type="list" allowBlank="1" showInputMessage="1" showErrorMessage="1" sqref="T3:T9">
      <formula1>"2,1,0"</formula1>
    </dataValidation>
    <dataValidation type="list" allowBlank="1" showInputMessage="1" showErrorMessage="1" sqref="W3:W9">
      <formula1>"1,0"</formula1>
    </dataValidation>
    <dataValidation type="list" allowBlank="1" showInputMessage="1" showErrorMessage="1" sqref="AS3:AS9">
      <formula1>"2,1,0,-1"</formula1>
    </dataValidation>
    <dataValidation type="list" allowBlank="1" showInputMessage="1" showErrorMessage="1" sqref="J3:J5 G9 J7:J9">
      <formula1>"3,-1"</formula1>
    </dataValidation>
  </dataValidations>
  <printOptions horizontalCentered="1"/>
  <pageMargins left="0.31496062992125984" right="0.31496062992125984" top="0.94488188976377963" bottom="0.94488188976377963" header="0.51181102362204722" footer="0.51181102362204722"/>
  <pageSetup paperSize="9" scale="25" orientation="landscape" horizontalDpi="1200" verticalDpi="1200" r:id="rId1"/>
  <headerFooter>
    <oddHeader>&amp;C&amp;"-,Grassetto"&amp;72Indicatori All. B: tracciato di rilevazione anno 2022</oddHeader>
    <oddFooter>&amp;C&amp;"-,Grassetto"&amp;14pag. n.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AS9"/>
  <sheetViews>
    <sheetView showGridLines="0" tabSelected="1" zoomScale="115" zoomScaleNormal="115" workbookViewId="0">
      <pane xSplit="5" ySplit="2" topLeftCell="F3" activePane="bottomRight" state="frozen"/>
      <selection pane="topRight" activeCell="G1" sqref="G1"/>
      <selection pane="bottomLeft" activeCell="A3" sqref="A3"/>
      <selection pane="bottomRight" activeCell="AT3" sqref="AT3:AT9"/>
    </sheetView>
  </sheetViews>
  <sheetFormatPr defaultColWidth="8.85546875" defaultRowHeight="12.75" x14ac:dyDescent="0.25"/>
  <cols>
    <col min="1" max="1" width="8.28515625" style="92" customWidth="1"/>
    <col min="2" max="2" width="10.7109375" style="92" customWidth="1"/>
    <col min="3" max="3" width="48.5703125" style="92" bestFit="1" customWidth="1"/>
    <col min="4" max="4" width="9.5703125" style="92" customWidth="1"/>
    <col min="5" max="5" width="21.5703125" style="92" customWidth="1"/>
    <col min="6" max="7" width="10.7109375" style="93" customWidth="1"/>
    <col min="8" max="8" width="1.140625" style="92" customWidth="1"/>
    <col min="9" max="10" width="10.7109375" style="93" customWidth="1"/>
    <col min="11" max="11" width="1.140625" style="92" customWidth="1"/>
    <col min="12" max="15" width="10.7109375" style="93" customWidth="1"/>
    <col min="16" max="16" width="1.140625" style="92" customWidth="1"/>
    <col min="17" max="20" width="10.7109375" style="93" customWidth="1"/>
    <col min="21" max="21" width="1.140625" style="92" customWidth="1"/>
    <col min="22" max="23" width="10.7109375" style="93" customWidth="1"/>
    <col min="24" max="24" width="1.140625" style="92" customWidth="1"/>
    <col min="25" max="25" width="10.7109375" style="93" customWidth="1"/>
    <col min="26" max="27" width="10.7109375" style="92" customWidth="1"/>
    <col min="28" max="28" width="10.7109375" style="93" customWidth="1"/>
    <col min="29" max="29" width="1.140625" style="92" customWidth="1"/>
    <col min="30" max="31" width="10.7109375" style="93" customWidth="1"/>
    <col min="32" max="32" width="1.140625" style="92" customWidth="1"/>
    <col min="33" max="34" width="10.7109375" style="93" customWidth="1"/>
    <col min="35" max="35" width="1.140625" style="92" customWidth="1"/>
    <col min="36" max="37" width="14.7109375" style="93" customWidth="1"/>
    <col min="38" max="39" width="10.7109375" style="93" customWidth="1"/>
    <col min="40" max="40" width="1.140625" style="92" customWidth="1"/>
    <col min="41" max="41" width="13" style="93" customWidth="1"/>
    <col min="42" max="42" width="10.7109375" style="93" customWidth="1"/>
    <col min="43" max="43" width="1.140625" style="92" customWidth="1"/>
    <col min="44" max="44" width="10.7109375" style="92" customWidth="1"/>
    <col min="45" max="45" width="10.7109375" style="93" customWidth="1"/>
    <col min="46" max="46" width="4.140625" style="92" customWidth="1"/>
    <col min="47" max="16384" width="8.85546875" style="92"/>
  </cols>
  <sheetData>
    <row r="1" spans="1:45" s="3" customFormat="1" ht="118.9" customHeight="1" x14ac:dyDescent="0.25">
      <c r="A1" s="95" t="s">
        <v>275</v>
      </c>
      <c r="B1" s="96"/>
      <c r="C1" s="96"/>
      <c r="D1" s="96"/>
      <c r="E1" s="97"/>
      <c r="F1" s="94" t="s">
        <v>133</v>
      </c>
      <c r="G1" s="94"/>
      <c r="I1" s="99" t="s">
        <v>81</v>
      </c>
      <c r="J1" s="99"/>
      <c r="L1" s="94" t="s">
        <v>82</v>
      </c>
      <c r="M1" s="94"/>
      <c r="N1" s="94"/>
      <c r="O1" s="94"/>
      <c r="Q1" s="94" t="s">
        <v>85</v>
      </c>
      <c r="R1" s="94"/>
      <c r="S1" s="94"/>
      <c r="T1" s="94"/>
      <c r="V1" s="99" t="s">
        <v>86</v>
      </c>
      <c r="W1" s="99"/>
      <c r="Y1" s="99" t="s">
        <v>88</v>
      </c>
      <c r="Z1" s="99"/>
      <c r="AA1" s="99"/>
      <c r="AB1" s="99"/>
      <c r="AD1" s="98" t="s">
        <v>142</v>
      </c>
      <c r="AE1" s="98"/>
      <c r="AG1" s="98" t="s">
        <v>91</v>
      </c>
      <c r="AH1" s="98"/>
      <c r="AJ1" s="99" t="s">
        <v>94</v>
      </c>
      <c r="AK1" s="99"/>
      <c r="AL1" s="99"/>
      <c r="AM1" s="99"/>
      <c r="AO1" s="99" t="s">
        <v>96</v>
      </c>
      <c r="AP1" s="99"/>
      <c r="AR1" s="98" t="s">
        <v>124</v>
      </c>
      <c r="AS1" s="98"/>
    </row>
    <row r="2" spans="1:45" s="2" customFormat="1" ht="120" x14ac:dyDescent="0.25">
      <c r="A2" s="63" t="s">
        <v>53</v>
      </c>
      <c r="B2" s="63" t="s">
        <v>46</v>
      </c>
      <c r="C2" s="63" t="s">
        <v>45</v>
      </c>
      <c r="D2" s="63" t="s">
        <v>126</v>
      </c>
      <c r="E2" s="63" t="s">
        <v>127</v>
      </c>
      <c r="F2" s="82" t="s">
        <v>131</v>
      </c>
      <c r="G2" s="81" t="s">
        <v>132</v>
      </c>
      <c r="I2" s="81" t="s">
        <v>134</v>
      </c>
      <c r="J2" s="81" t="s">
        <v>80</v>
      </c>
      <c r="L2" s="81" t="s">
        <v>109</v>
      </c>
      <c r="M2" s="81" t="s">
        <v>110</v>
      </c>
      <c r="N2" s="81" t="s">
        <v>111</v>
      </c>
      <c r="O2" s="81" t="s">
        <v>83</v>
      </c>
      <c r="Q2" s="81" t="s">
        <v>112</v>
      </c>
      <c r="R2" s="81" t="s">
        <v>113</v>
      </c>
      <c r="S2" s="81" t="s">
        <v>114</v>
      </c>
      <c r="T2" s="81" t="s">
        <v>84</v>
      </c>
      <c r="V2" s="81" t="s">
        <v>115</v>
      </c>
      <c r="W2" s="81" t="s">
        <v>87</v>
      </c>
      <c r="Y2" s="81" t="s">
        <v>116</v>
      </c>
      <c r="Z2" s="6" t="s">
        <v>117</v>
      </c>
      <c r="AA2" s="64" t="s">
        <v>118</v>
      </c>
      <c r="AB2" s="81" t="s">
        <v>89</v>
      </c>
      <c r="AD2" s="81" t="s">
        <v>119</v>
      </c>
      <c r="AE2" s="81" t="s">
        <v>90</v>
      </c>
      <c r="AG2" s="81" t="s">
        <v>120</v>
      </c>
      <c r="AH2" s="81" t="s">
        <v>92</v>
      </c>
      <c r="AJ2" s="6" t="s">
        <v>122</v>
      </c>
      <c r="AK2" s="81" t="s">
        <v>128</v>
      </c>
      <c r="AL2" s="81" t="s">
        <v>121</v>
      </c>
      <c r="AM2" s="81" t="s">
        <v>95</v>
      </c>
      <c r="AO2" s="81" t="s">
        <v>123</v>
      </c>
      <c r="AP2" s="81" t="s">
        <v>97</v>
      </c>
      <c r="AR2" s="64" t="s">
        <v>125</v>
      </c>
      <c r="AS2" s="81" t="s">
        <v>98</v>
      </c>
    </row>
    <row r="3" spans="1:45" s="71" customFormat="1" x14ac:dyDescent="0.25">
      <c r="A3" s="65">
        <v>204</v>
      </c>
      <c r="B3" s="80">
        <v>440007</v>
      </c>
      <c r="C3" s="65" t="s">
        <v>284</v>
      </c>
      <c r="D3" s="65">
        <v>26</v>
      </c>
      <c r="E3" s="65" t="s">
        <v>282</v>
      </c>
      <c r="F3" s="68"/>
      <c r="G3" s="68">
        <v>0</v>
      </c>
      <c r="I3" s="68" t="s">
        <v>60</v>
      </c>
      <c r="J3" s="68">
        <v>3</v>
      </c>
      <c r="L3" s="68">
        <v>9</v>
      </c>
      <c r="M3" s="68">
        <v>17</v>
      </c>
      <c r="N3" s="84">
        <f>+L3/M3</f>
        <v>0.52941176470588236</v>
      </c>
      <c r="O3" s="68">
        <v>0</v>
      </c>
      <c r="Q3" s="68">
        <v>4</v>
      </c>
      <c r="R3" s="68">
        <v>9</v>
      </c>
      <c r="S3" s="84">
        <f>+Q3/R3</f>
        <v>0.44444444444444442</v>
      </c>
      <c r="T3" s="68">
        <v>1</v>
      </c>
      <c r="V3" s="68" t="s">
        <v>61</v>
      </c>
      <c r="W3" s="68">
        <v>0</v>
      </c>
      <c r="Y3" s="85">
        <v>0</v>
      </c>
      <c r="Z3" s="66">
        <v>338611</v>
      </c>
      <c r="AA3" s="67">
        <f>+Y3/Z3</f>
        <v>0</v>
      </c>
      <c r="AB3" s="68">
        <v>-1</v>
      </c>
      <c r="AD3" s="68" t="s">
        <v>289</v>
      </c>
      <c r="AE3" s="68">
        <v>0</v>
      </c>
      <c r="AG3" s="68">
        <v>232</v>
      </c>
      <c r="AH3" s="68">
        <v>3</v>
      </c>
      <c r="AJ3" s="68">
        <v>0</v>
      </c>
      <c r="AK3" s="68">
        <f>+VLOOKUP(B3,'[1]p_d 2023'!$B:$F,5,0)</f>
        <v>27324</v>
      </c>
      <c r="AL3" s="68">
        <f>+AJ3/AK3</f>
        <v>0</v>
      </c>
      <c r="AM3" s="68">
        <v>3</v>
      </c>
      <c r="AO3" s="91" t="s">
        <v>103</v>
      </c>
      <c r="AP3" s="68">
        <v>0</v>
      </c>
      <c r="AR3" s="65" t="s">
        <v>283</v>
      </c>
      <c r="AS3" s="68">
        <v>0</v>
      </c>
    </row>
    <row r="4" spans="1:45" s="71" customFormat="1" x14ac:dyDescent="0.25">
      <c r="A4" s="65">
        <v>204</v>
      </c>
      <c r="B4" s="80">
        <v>450066</v>
      </c>
      <c r="C4" s="65" t="s">
        <v>277</v>
      </c>
      <c r="D4" s="65">
        <v>26</v>
      </c>
      <c r="E4" s="65" t="s">
        <v>282</v>
      </c>
      <c r="F4" s="68" t="s">
        <v>58</v>
      </c>
      <c r="G4" s="68">
        <v>2</v>
      </c>
      <c r="I4" s="68" t="s">
        <v>60</v>
      </c>
      <c r="J4" s="68">
        <v>3</v>
      </c>
      <c r="L4" s="68">
        <v>5</v>
      </c>
      <c r="M4" s="68">
        <v>12</v>
      </c>
      <c r="N4" s="84">
        <f t="shared" ref="N4:N9" si="0">+L4/M4</f>
        <v>0.41666666666666669</v>
      </c>
      <c r="O4" s="68">
        <v>0</v>
      </c>
      <c r="Q4" s="68">
        <v>2</v>
      </c>
      <c r="R4" s="68">
        <v>5</v>
      </c>
      <c r="S4" s="84">
        <f t="shared" ref="S4:S9" si="1">+Q4/R4</f>
        <v>0.4</v>
      </c>
      <c r="T4" s="68">
        <v>1</v>
      </c>
      <c r="V4" s="68" t="s">
        <v>61</v>
      </c>
      <c r="W4" s="68">
        <v>0</v>
      </c>
      <c r="Y4" s="85">
        <v>0</v>
      </c>
      <c r="Z4" s="66">
        <v>247615.01699999537</v>
      </c>
      <c r="AA4" s="67">
        <f t="shared" ref="AA4:AA9" si="2">+Y4/Z4</f>
        <v>0</v>
      </c>
      <c r="AB4" s="68">
        <v>-1</v>
      </c>
      <c r="AD4" s="68" t="s">
        <v>289</v>
      </c>
      <c r="AE4" s="68">
        <v>0</v>
      </c>
      <c r="AG4" s="68">
        <v>200</v>
      </c>
      <c r="AH4" s="68">
        <v>3</v>
      </c>
      <c r="AJ4" s="90">
        <v>0</v>
      </c>
      <c r="AK4" s="68">
        <f>+VLOOKUP(B4,'[1]p_d 2023'!$B:$F,5,0)</f>
        <v>34401</v>
      </c>
      <c r="AL4" s="68">
        <f t="shared" ref="AL4:AL9" si="3">+AJ4/AK4</f>
        <v>0</v>
      </c>
      <c r="AM4" s="68">
        <v>3</v>
      </c>
      <c r="AO4" s="91" t="s">
        <v>108</v>
      </c>
      <c r="AP4" s="68">
        <v>3</v>
      </c>
      <c r="AR4" s="65" t="s">
        <v>283</v>
      </c>
      <c r="AS4" s="68">
        <v>0</v>
      </c>
    </row>
    <row r="5" spans="1:45" s="71" customFormat="1" x14ac:dyDescent="0.25">
      <c r="A5" s="65">
        <v>204</v>
      </c>
      <c r="B5" s="80">
        <v>470137</v>
      </c>
      <c r="C5" s="65" t="s">
        <v>278</v>
      </c>
      <c r="D5" s="65">
        <v>26</v>
      </c>
      <c r="E5" s="65" t="s">
        <v>282</v>
      </c>
      <c r="F5" s="68" t="s">
        <v>58</v>
      </c>
      <c r="G5" s="68">
        <v>2</v>
      </c>
      <c r="H5" s="65"/>
      <c r="I5" s="68" t="s">
        <v>60</v>
      </c>
      <c r="J5" s="68">
        <v>3</v>
      </c>
      <c r="K5" s="65"/>
      <c r="L5" s="68">
        <v>6</v>
      </c>
      <c r="M5" s="68">
        <v>20</v>
      </c>
      <c r="N5" s="84">
        <f t="shared" si="0"/>
        <v>0.3</v>
      </c>
      <c r="O5" s="68">
        <v>0</v>
      </c>
      <c r="P5" s="65"/>
      <c r="Q5" s="68">
        <v>3</v>
      </c>
      <c r="R5" s="68">
        <v>6</v>
      </c>
      <c r="S5" s="89">
        <f t="shared" si="1"/>
        <v>0.5</v>
      </c>
      <c r="T5" s="68">
        <v>1</v>
      </c>
      <c r="U5" s="65"/>
      <c r="V5" s="68" t="s">
        <v>61</v>
      </c>
      <c r="W5" s="68">
        <v>0</v>
      </c>
      <c r="X5" s="65"/>
      <c r="Y5" s="85">
        <v>0</v>
      </c>
      <c r="Z5" s="66">
        <v>215082.316999998</v>
      </c>
      <c r="AA5" s="67">
        <f t="shared" si="2"/>
        <v>0</v>
      </c>
      <c r="AB5" s="68">
        <v>-1</v>
      </c>
      <c r="AC5" s="65"/>
      <c r="AD5" s="68" t="s">
        <v>289</v>
      </c>
      <c r="AE5" s="68">
        <v>0</v>
      </c>
      <c r="AF5" s="65"/>
      <c r="AG5" s="68">
        <v>205</v>
      </c>
      <c r="AH5" s="68">
        <v>3</v>
      </c>
      <c r="AI5" s="65"/>
      <c r="AJ5" s="68">
        <v>0</v>
      </c>
      <c r="AK5" s="68">
        <f>+VLOOKUP(B5,'[1]p_d 2023'!$B:$F,5,0)</f>
        <v>27465</v>
      </c>
      <c r="AL5" s="68">
        <f t="shared" si="3"/>
        <v>0</v>
      </c>
      <c r="AM5" s="68">
        <v>3</v>
      </c>
      <c r="AN5" s="65"/>
      <c r="AO5" s="91" t="s">
        <v>108</v>
      </c>
      <c r="AP5" s="68">
        <v>3</v>
      </c>
      <c r="AQ5" s="65"/>
      <c r="AR5" s="65" t="s">
        <v>283</v>
      </c>
      <c r="AS5" s="68">
        <v>0</v>
      </c>
    </row>
    <row r="6" spans="1:45" s="71" customFormat="1" x14ac:dyDescent="0.25">
      <c r="A6" s="65">
        <v>204</v>
      </c>
      <c r="B6" s="80">
        <v>480180</v>
      </c>
      <c r="C6" s="65" t="s">
        <v>279</v>
      </c>
      <c r="D6" s="65">
        <v>26</v>
      </c>
      <c r="E6" s="65" t="s">
        <v>282</v>
      </c>
      <c r="F6" s="68" t="s">
        <v>57</v>
      </c>
      <c r="G6" s="68">
        <v>3</v>
      </c>
      <c r="I6" s="68" t="s">
        <v>60</v>
      </c>
      <c r="J6" s="68">
        <v>3</v>
      </c>
      <c r="L6" s="68">
        <v>5</v>
      </c>
      <c r="M6" s="68">
        <v>16</v>
      </c>
      <c r="N6" s="84">
        <f t="shared" si="0"/>
        <v>0.3125</v>
      </c>
      <c r="O6" s="68">
        <v>0</v>
      </c>
      <c r="Q6" s="68">
        <v>3</v>
      </c>
      <c r="R6" s="68">
        <v>5</v>
      </c>
      <c r="S6" s="84">
        <f t="shared" si="1"/>
        <v>0.6</v>
      </c>
      <c r="T6" s="68">
        <v>2</v>
      </c>
      <c r="V6" s="68" t="s">
        <v>60</v>
      </c>
      <c r="W6" s="68">
        <v>1</v>
      </c>
      <c r="Y6" s="85">
        <v>0</v>
      </c>
      <c r="Z6" s="66">
        <v>413398.37800001557</v>
      </c>
      <c r="AA6" s="67">
        <f t="shared" si="2"/>
        <v>0</v>
      </c>
      <c r="AB6" s="68">
        <v>-1</v>
      </c>
      <c r="AD6" s="68" t="s">
        <v>289</v>
      </c>
      <c r="AE6" s="68">
        <v>0</v>
      </c>
      <c r="AG6" s="68">
        <v>193</v>
      </c>
      <c r="AH6" s="68">
        <v>2</v>
      </c>
      <c r="AJ6" s="90">
        <v>0</v>
      </c>
      <c r="AK6" s="68">
        <f>+VLOOKUP(B6,'[1]p_d 2023'!$B:$F,5,0)</f>
        <v>41411</v>
      </c>
      <c r="AL6" s="68">
        <f t="shared" si="3"/>
        <v>0</v>
      </c>
      <c r="AM6" s="68">
        <v>3</v>
      </c>
      <c r="AO6" s="91" t="s">
        <v>103</v>
      </c>
      <c r="AP6" s="68">
        <v>0</v>
      </c>
      <c r="AR6" s="65" t="s">
        <v>283</v>
      </c>
      <c r="AS6" s="68">
        <v>0</v>
      </c>
    </row>
    <row r="7" spans="1:45" s="71" customFormat="1" ht="15" x14ac:dyDescent="0.25">
      <c r="A7" s="65">
        <v>204</v>
      </c>
      <c r="B7" s="80">
        <v>520355</v>
      </c>
      <c r="C7" s="65" t="s">
        <v>280</v>
      </c>
      <c r="D7" s="65">
        <v>26</v>
      </c>
      <c r="E7" s="65" t="s">
        <v>282</v>
      </c>
      <c r="F7" s="68" t="s">
        <v>57</v>
      </c>
      <c r="G7" s="68">
        <v>3</v>
      </c>
      <c r="H7" s="65"/>
      <c r="I7" s="68" t="s">
        <v>60</v>
      </c>
      <c r="J7" s="68">
        <v>3</v>
      </c>
      <c r="K7" s="73"/>
      <c r="L7" s="68">
        <v>5</v>
      </c>
      <c r="M7" s="68">
        <v>20</v>
      </c>
      <c r="N7" s="84">
        <f t="shared" si="0"/>
        <v>0.25</v>
      </c>
      <c r="O7" s="68">
        <v>0</v>
      </c>
      <c r="P7" s="73"/>
      <c r="Q7" s="68">
        <v>1</v>
      </c>
      <c r="R7" s="68">
        <v>5</v>
      </c>
      <c r="S7" s="84">
        <f t="shared" si="1"/>
        <v>0.2</v>
      </c>
      <c r="T7" s="68">
        <v>1</v>
      </c>
      <c r="U7" s="73"/>
      <c r="V7" s="68" t="s">
        <v>61</v>
      </c>
      <c r="W7" s="68">
        <v>0</v>
      </c>
      <c r="X7" s="73"/>
      <c r="Y7" s="85">
        <v>0</v>
      </c>
      <c r="Z7" s="66">
        <v>251568.65899999253</v>
      </c>
      <c r="AA7" s="67">
        <f t="shared" si="2"/>
        <v>0</v>
      </c>
      <c r="AB7" s="68">
        <v>-1</v>
      </c>
      <c r="AC7" s="73"/>
      <c r="AD7" s="68" t="s">
        <v>289</v>
      </c>
      <c r="AE7" s="68">
        <v>0</v>
      </c>
      <c r="AF7" s="73"/>
      <c r="AG7" s="68">
        <v>283</v>
      </c>
      <c r="AH7" s="68">
        <v>3</v>
      </c>
      <c r="AI7" s="73"/>
      <c r="AJ7" s="68">
        <v>0</v>
      </c>
      <c r="AK7" s="68">
        <f>+VLOOKUP(B7,'[1]p_d 2023'!$B:$F,5,0)</f>
        <v>23362</v>
      </c>
      <c r="AL7" s="68">
        <f t="shared" si="3"/>
        <v>0</v>
      </c>
      <c r="AM7" s="68">
        <v>3</v>
      </c>
      <c r="AN7" s="73"/>
      <c r="AO7" s="91" t="s">
        <v>103</v>
      </c>
      <c r="AP7" s="68">
        <v>0</v>
      </c>
      <c r="AQ7" s="73"/>
      <c r="AR7" s="65" t="s">
        <v>283</v>
      </c>
      <c r="AS7" s="68">
        <v>0</v>
      </c>
    </row>
    <row r="8" spans="1:45" s="71" customFormat="1" x14ac:dyDescent="0.25">
      <c r="A8" s="65">
        <v>204</v>
      </c>
      <c r="B8" s="80">
        <v>530334</v>
      </c>
      <c r="C8" s="65" t="s">
        <v>285</v>
      </c>
      <c r="D8" s="65">
        <v>26</v>
      </c>
      <c r="E8" s="65" t="s">
        <v>282</v>
      </c>
      <c r="F8" s="68" t="s">
        <v>56</v>
      </c>
      <c r="G8" s="68">
        <v>-1</v>
      </c>
      <c r="H8" s="75"/>
      <c r="I8" s="68" t="s">
        <v>61</v>
      </c>
      <c r="J8" s="68">
        <v>-1</v>
      </c>
      <c r="K8" s="75"/>
      <c r="L8" s="68"/>
      <c r="M8" s="68"/>
      <c r="N8" s="84">
        <v>0</v>
      </c>
      <c r="O8" s="68">
        <v>0</v>
      </c>
      <c r="P8" s="75"/>
      <c r="Q8" s="68"/>
      <c r="R8" s="68"/>
      <c r="S8" s="84">
        <v>0</v>
      </c>
      <c r="T8" s="68"/>
      <c r="U8" s="75"/>
      <c r="V8" s="68" t="s">
        <v>60</v>
      </c>
      <c r="W8" s="68">
        <v>1</v>
      </c>
      <c r="X8" s="75"/>
      <c r="Y8" s="85">
        <v>0</v>
      </c>
      <c r="Z8" s="69">
        <v>137161</v>
      </c>
      <c r="AA8" s="67">
        <f t="shared" si="2"/>
        <v>0</v>
      </c>
      <c r="AB8" s="68">
        <v>-1</v>
      </c>
      <c r="AC8" s="75"/>
      <c r="AD8" s="68" t="s">
        <v>289</v>
      </c>
      <c r="AE8" s="68">
        <v>0</v>
      </c>
      <c r="AF8" s="75"/>
      <c r="AG8" s="68">
        <v>248</v>
      </c>
      <c r="AH8" s="68">
        <v>3</v>
      </c>
      <c r="AI8" s="75"/>
      <c r="AJ8" s="68">
        <v>0</v>
      </c>
      <c r="AK8" s="68">
        <f>+VLOOKUP(B8,'[1]p_d 2023'!$B:$F,5,0)</f>
        <v>10589</v>
      </c>
      <c r="AL8" s="68">
        <f t="shared" si="3"/>
        <v>0</v>
      </c>
      <c r="AM8" s="68">
        <v>3</v>
      </c>
      <c r="AN8" s="75"/>
      <c r="AO8" s="91" t="s">
        <v>103</v>
      </c>
      <c r="AP8" s="68">
        <v>0</v>
      </c>
      <c r="AQ8" s="75"/>
      <c r="AR8" s="65" t="s">
        <v>283</v>
      </c>
      <c r="AS8" s="68">
        <v>0</v>
      </c>
    </row>
    <row r="9" spans="1:45" s="71" customFormat="1" x14ac:dyDescent="0.25">
      <c r="A9" s="65">
        <v>204</v>
      </c>
      <c r="B9" s="80">
        <v>530378</v>
      </c>
      <c r="C9" s="65" t="s">
        <v>281</v>
      </c>
      <c r="D9" s="65">
        <v>26</v>
      </c>
      <c r="E9" s="65" t="s">
        <v>282</v>
      </c>
      <c r="F9" s="68" t="s">
        <v>56</v>
      </c>
      <c r="G9" s="68">
        <v>-1</v>
      </c>
      <c r="H9" s="75"/>
      <c r="I9" s="68" t="s">
        <v>60</v>
      </c>
      <c r="J9" s="68">
        <v>3</v>
      </c>
      <c r="K9" s="75"/>
      <c r="L9" s="68">
        <v>8</v>
      </c>
      <c r="M9" s="68">
        <v>16</v>
      </c>
      <c r="N9" s="68">
        <f t="shared" si="0"/>
        <v>0.5</v>
      </c>
      <c r="O9" s="68">
        <v>0</v>
      </c>
      <c r="P9" s="75"/>
      <c r="Q9" s="68">
        <v>6</v>
      </c>
      <c r="R9" s="68">
        <v>8</v>
      </c>
      <c r="S9" s="68">
        <f t="shared" si="1"/>
        <v>0.75</v>
      </c>
      <c r="T9" s="68">
        <v>2</v>
      </c>
      <c r="U9" s="75"/>
      <c r="V9" s="68" t="s">
        <v>61</v>
      </c>
      <c r="W9" s="68">
        <v>0</v>
      </c>
      <c r="X9" s="75"/>
      <c r="Y9" s="69">
        <v>4971.1539999916567</v>
      </c>
      <c r="Z9" s="69">
        <v>196820</v>
      </c>
      <c r="AA9" s="69">
        <f t="shared" si="2"/>
        <v>2.5257362056659165E-2</v>
      </c>
      <c r="AB9" s="68">
        <v>0</v>
      </c>
      <c r="AC9" s="75"/>
      <c r="AD9" s="68" t="s">
        <v>289</v>
      </c>
      <c r="AE9" s="68">
        <v>0</v>
      </c>
      <c r="AF9" s="75"/>
      <c r="AG9" s="68">
        <v>223</v>
      </c>
      <c r="AH9" s="68">
        <v>3</v>
      </c>
      <c r="AI9" s="75"/>
      <c r="AJ9" s="68">
        <v>0</v>
      </c>
      <c r="AK9" s="68">
        <f>+VLOOKUP(B9,'[1]p_d 2023'!$B:$F,5,0)</f>
        <v>20337</v>
      </c>
      <c r="AL9" s="68">
        <f t="shared" si="3"/>
        <v>0</v>
      </c>
      <c r="AM9" s="68">
        <v>3</v>
      </c>
      <c r="AN9" s="75"/>
      <c r="AO9" s="68" t="s">
        <v>103</v>
      </c>
      <c r="AP9" s="68">
        <v>0</v>
      </c>
      <c r="AQ9" s="75"/>
      <c r="AR9" s="68" t="s">
        <v>283</v>
      </c>
      <c r="AS9" s="68">
        <v>0</v>
      </c>
    </row>
  </sheetData>
  <sheetProtection algorithmName="SHA-512" hashValue="Mxg4uYXgyR38xC7VFCQ5JD6liRsJfqdOWyXFp4gOKx/CDo1nW1xakDR1c5sKWccGhNKTFnzwgHUWp1zBp2O8pg==" saltValue="XxDdd2IQOLDwg4M3DUw4QA==" spinCount="100000" sheet="1" objects="1" scenarios="1"/>
  <mergeCells count="12">
    <mergeCell ref="AG1:AH1"/>
    <mergeCell ref="AJ1:AM1"/>
    <mergeCell ref="AO1:AP1"/>
    <mergeCell ref="AR1:AS1"/>
    <mergeCell ref="A1:E1"/>
    <mergeCell ref="I1:J1"/>
    <mergeCell ref="L1:O1"/>
    <mergeCell ref="Q1:T1"/>
    <mergeCell ref="V1:W1"/>
    <mergeCell ref="Y1:AB1"/>
    <mergeCell ref="AD1:AE1"/>
    <mergeCell ref="F1:G1"/>
  </mergeCells>
  <dataValidations count="7">
    <dataValidation type="list" allowBlank="1" showInputMessage="1" showErrorMessage="1" sqref="AS3:AS16 AS20:AS100 AQ17:AQ19">
      <formula1>"2,1,0,-1"</formula1>
    </dataValidation>
    <dataValidation type="list" allowBlank="1" showInputMessage="1" showErrorMessage="1" sqref="AH3:AH16 AH20:AH100 Z17:Z19 AB3:AB16 AB20:AB100 AC17:AC19 AE3:AE16 AE20:AE100 AF17:AF19">
      <formula1>"3,2,1,0,-1"</formula1>
    </dataValidation>
    <dataValidation type="list" allowBlank="1" showInputMessage="1" showErrorMessage="1" sqref="W3:W16 W20:W100 U17:U19">
      <formula1>"1,0"</formula1>
    </dataValidation>
    <dataValidation type="list" allowBlank="1" showInputMessage="1" showErrorMessage="1" sqref="T3:T16 T20:T100 R17:R19">
      <formula1>"2,1,0"</formula1>
    </dataValidation>
    <dataValidation type="list" allowBlank="1" showInputMessage="1" showErrorMessage="1" sqref="O3:O16 O20:O100 M17:M19">
      <formula1>"2,0"</formula1>
    </dataValidation>
    <dataValidation type="list" allowBlank="1" showInputMessage="1" showErrorMessage="1" sqref="J20:J100 G20:G100 H17:H19 J3:J16 G8:G16">
      <formula1>"3,-1"</formula1>
    </dataValidation>
    <dataValidation type="list" allowBlank="1" showInputMessage="1" showErrorMessage="1" sqref="AP3:AP16 AP20:AP100 AK17:AK19 AM3:AM16 AM20:AM100 AN17:AN19">
      <formula1>"3,2,1,0"</formula1>
    </dataValidation>
  </dataValidations>
  <printOptions horizontalCentered="1"/>
  <pageMargins left="0.31496062992125984" right="0.31496062992125984" top="0.94488188976377963" bottom="0.94488188976377963" header="0.51181102362204722" footer="0.51181102362204722"/>
  <pageSetup paperSize="9" scale="25" orientation="landscape" horizontalDpi="1200" verticalDpi="1200" r:id="rId1"/>
  <headerFooter>
    <oddHeader>&amp;C&amp;"-,Grassetto"&amp;72Indicatori All. B: tracciato di rilevazione anno 2023</oddHeader>
    <oddFooter>&amp;C&amp;"-,Grassetto"&amp;14pag. n.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K28"/>
  <sheetViews>
    <sheetView zoomScale="90" zoomScaleNormal="90" workbookViewId="0">
      <selection activeCell="H3" sqref="H3:H4"/>
    </sheetView>
  </sheetViews>
  <sheetFormatPr defaultColWidth="8.85546875" defaultRowHeight="12.75" x14ac:dyDescent="0.25"/>
  <cols>
    <col min="1" max="1" width="19.7109375" style="1" customWidth="1"/>
    <col min="2" max="2" width="11.85546875" style="2" customWidth="1"/>
    <col min="3" max="3" width="35.140625" style="1" customWidth="1"/>
    <col min="4" max="5" width="20.7109375" style="1" customWidth="1"/>
    <col min="6" max="6" width="45" style="1" customWidth="1"/>
    <col min="7" max="11" width="9.7109375" style="1" customWidth="1"/>
    <col min="12" max="16384" width="8.85546875" style="1"/>
  </cols>
  <sheetData>
    <row r="1" spans="1:11" ht="30" customHeight="1" x14ac:dyDescent="0.25">
      <c r="A1" s="142" t="s">
        <v>47</v>
      </c>
      <c r="B1" s="144" t="s">
        <v>44</v>
      </c>
      <c r="C1" s="140" t="s">
        <v>52</v>
      </c>
      <c r="D1" s="140" t="s">
        <v>48</v>
      </c>
      <c r="E1" s="140" t="s">
        <v>49</v>
      </c>
      <c r="F1" s="140" t="s">
        <v>129</v>
      </c>
      <c r="G1" s="138" t="s">
        <v>54</v>
      </c>
      <c r="H1" s="139"/>
      <c r="I1" s="139"/>
      <c r="J1" s="139"/>
      <c r="K1" s="139"/>
    </row>
    <row r="2" spans="1:11" ht="27" customHeight="1" thickBot="1" x14ac:dyDescent="0.3">
      <c r="A2" s="143"/>
      <c r="B2" s="145"/>
      <c r="C2" s="141"/>
      <c r="D2" s="141"/>
      <c r="E2" s="141"/>
      <c r="F2" s="141"/>
      <c r="G2" s="7">
        <v>3</v>
      </c>
      <c r="H2" s="7">
        <v>2</v>
      </c>
      <c r="I2" s="7">
        <v>1</v>
      </c>
      <c r="J2" s="7">
        <v>0</v>
      </c>
      <c r="K2" s="7">
        <v>-1</v>
      </c>
    </row>
    <row r="3" spans="1:11" ht="34.9" customHeight="1" x14ac:dyDescent="0.25">
      <c r="A3" s="114" t="s">
        <v>0</v>
      </c>
      <c r="B3" s="116" t="s">
        <v>31</v>
      </c>
      <c r="C3" s="118" t="s">
        <v>135</v>
      </c>
      <c r="D3" s="112" t="s">
        <v>136</v>
      </c>
      <c r="E3" s="112" t="s">
        <v>136</v>
      </c>
      <c r="F3" s="120" t="s">
        <v>137</v>
      </c>
      <c r="G3" s="100" t="s">
        <v>57</v>
      </c>
      <c r="H3" s="102" t="s">
        <v>58</v>
      </c>
      <c r="I3" s="102" t="s">
        <v>138</v>
      </c>
      <c r="J3" s="102" t="s">
        <v>139</v>
      </c>
      <c r="K3" s="102" t="s">
        <v>56</v>
      </c>
    </row>
    <row r="4" spans="1:11" ht="34.9" customHeight="1" thickBot="1" x14ac:dyDescent="0.3">
      <c r="A4" s="115"/>
      <c r="B4" s="117"/>
      <c r="C4" s="119"/>
      <c r="D4" s="113"/>
      <c r="E4" s="113"/>
      <c r="F4" s="121"/>
      <c r="G4" s="101"/>
      <c r="H4" s="103"/>
      <c r="I4" s="103"/>
      <c r="J4" s="103"/>
      <c r="K4" s="103"/>
    </row>
    <row r="5" spans="1:11" ht="19.899999999999999" customHeight="1" x14ac:dyDescent="0.25">
      <c r="A5" s="122" t="s">
        <v>0</v>
      </c>
      <c r="B5" s="124" t="s">
        <v>32</v>
      </c>
      <c r="C5" s="112" t="s">
        <v>130</v>
      </c>
      <c r="D5" s="126"/>
      <c r="E5" s="126"/>
      <c r="F5" s="110"/>
      <c r="G5" s="106"/>
      <c r="H5" s="108"/>
      <c r="I5" s="108"/>
      <c r="J5" s="108"/>
      <c r="K5" s="110"/>
    </row>
    <row r="6" spans="1:11" ht="19.899999999999999" customHeight="1" thickBot="1" x14ac:dyDescent="0.3">
      <c r="A6" s="123"/>
      <c r="B6" s="125"/>
      <c r="C6" s="113"/>
      <c r="D6" s="127"/>
      <c r="E6" s="127"/>
      <c r="F6" s="111"/>
      <c r="G6" s="107"/>
      <c r="H6" s="109"/>
      <c r="I6" s="109"/>
      <c r="J6" s="109"/>
      <c r="K6" s="111"/>
    </row>
    <row r="7" spans="1:11" ht="34.9" customHeight="1" x14ac:dyDescent="0.25">
      <c r="A7" s="128" t="s">
        <v>2</v>
      </c>
      <c r="B7" s="124" t="s">
        <v>33</v>
      </c>
      <c r="C7" s="131" t="s">
        <v>5</v>
      </c>
      <c r="D7" s="131" t="s">
        <v>5</v>
      </c>
      <c r="E7" s="131"/>
      <c r="F7" s="102" t="s">
        <v>24</v>
      </c>
      <c r="G7" s="100" t="s">
        <v>60</v>
      </c>
      <c r="H7" s="102"/>
      <c r="I7" s="102"/>
      <c r="J7" s="102"/>
      <c r="K7" s="104" t="s">
        <v>61</v>
      </c>
    </row>
    <row r="8" spans="1:11" ht="34.9" customHeight="1" thickBot="1" x14ac:dyDescent="0.3">
      <c r="A8" s="129"/>
      <c r="B8" s="130"/>
      <c r="C8" s="132"/>
      <c r="D8" s="146"/>
      <c r="E8" s="146"/>
      <c r="F8" s="133"/>
      <c r="G8" s="101"/>
      <c r="H8" s="103"/>
      <c r="I8" s="103"/>
      <c r="J8" s="103"/>
      <c r="K8" s="105"/>
    </row>
    <row r="9" spans="1:11" ht="34.9" customHeight="1" x14ac:dyDescent="0.25">
      <c r="A9" s="122" t="s">
        <v>6</v>
      </c>
      <c r="B9" s="128" t="s">
        <v>34</v>
      </c>
      <c r="C9" s="112" t="s">
        <v>17</v>
      </c>
      <c r="D9" s="112" t="s">
        <v>9</v>
      </c>
      <c r="E9" s="112" t="s">
        <v>7</v>
      </c>
      <c r="F9" s="104" t="s">
        <v>23</v>
      </c>
      <c r="G9" s="100"/>
      <c r="H9" s="102" t="s">
        <v>62</v>
      </c>
      <c r="I9" s="102"/>
      <c r="J9" s="102" t="s">
        <v>63</v>
      </c>
      <c r="K9" s="104"/>
    </row>
    <row r="10" spans="1:11" ht="34.9" customHeight="1" thickBot="1" x14ac:dyDescent="0.3">
      <c r="A10" s="123"/>
      <c r="B10" s="134"/>
      <c r="C10" s="113"/>
      <c r="D10" s="113"/>
      <c r="E10" s="113"/>
      <c r="F10" s="105"/>
      <c r="G10" s="101"/>
      <c r="H10" s="103"/>
      <c r="I10" s="103"/>
      <c r="J10" s="103"/>
      <c r="K10" s="105"/>
    </row>
    <row r="11" spans="1:11" ht="34.9" customHeight="1" x14ac:dyDescent="0.25">
      <c r="A11" s="122" t="s">
        <v>6</v>
      </c>
      <c r="B11" s="128" t="s">
        <v>35</v>
      </c>
      <c r="C11" s="112" t="s">
        <v>16</v>
      </c>
      <c r="D11" s="112" t="s">
        <v>8</v>
      </c>
      <c r="E11" s="112" t="s">
        <v>10</v>
      </c>
      <c r="F11" s="104" t="s">
        <v>23</v>
      </c>
      <c r="G11" s="100"/>
      <c r="H11" s="102" t="s">
        <v>57</v>
      </c>
      <c r="I11" s="102" t="s">
        <v>58</v>
      </c>
      <c r="J11" s="102" t="s">
        <v>64</v>
      </c>
      <c r="K11" s="104"/>
    </row>
    <row r="12" spans="1:11" ht="34.9" customHeight="1" thickBot="1" x14ac:dyDescent="0.3">
      <c r="A12" s="123"/>
      <c r="B12" s="134"/>
      <c r="C12" s="113"/>
      <c r="D12" s="113"/>
      <c r="E12" s="113"/>
      <c r="F12" s="105"/>
      <c r="G12" s="101"/>
      <c r="H12" s="103"/>
      <c r="I12" s="103"/>
      <c r="J12" s="103"/>
      <c r="K12" s="105"/>
    </row>
    <row r="13" spans="1:11" ht="34.9" customHeight="1" x14ac:dyDescent="0.25">
      <c r="A13" s="122" t="s">
        <v>6</v>
      </c>
      <c r="B13" s="128" t="s">
        <v>36</v>
      </c>
      <c r="C13" s="112" t="s">
        <v>3</v>
      </c>
      <c r="D13" s="112" t="s">
        <v>11</v>
      </c>
      <c r="E13" s="112"/>
      <c r="F13" s="104" t="s">
        <v>25</v>
      </c>
      <c r="G13" s="100"/>
      <c r="H13" s="102"/>
      <c r="I13" s="102" t="s">
        <v>60</v>
      </c>
      <c r="J13" s="102" t="s">
        <v>61</v>
      </c>
      <c r="K13" s="104"/>
    </row>
    <row r="14" spans="1:11" ht="34.9" customHeight="1" thickBot="1" x14ac:dyDescent="0.3">
      <c r="A14" s="123"/>
      <c r="B14" s="134"/>
      <c r="C14" s="113"/>
      <c r="D14" s="113"/>
      <c r="E14" s="113"/>
      <c r="F14" s="105"/>
      <c r="G14" s="101"/>
      <c r="H14" s="103"/>
      <c r="I14" s="103"/>
      <c r="J14" s="103"/>
      <c r="K14" s="105"/>
    </row>
    <row r="15" spans="1:11" ht="34.9" customHeight="1" x14ac:dyDescent="0.25">
      <c r="A15" s="122" t="s">
        <v>6</v>
      </c>
      <c r="B15" s="128" t="s">
        <v>37</v>
      </c>
      <c r="C15" s="112" t="s">
        <v>12</v>
      </c>
      <c r="D15" s="112" t="s">
        <v>13</v>
      </c>
      <c r="E15" s="112" t="s">
        <v>14</v>
      </c>
      <c r="F15" s="104" t="s">
        <v>26</v>
      </c>
      <c r="G15" s="100" t="s">
        <v>65</v>
      </c>
      <c r="H15" s="102" t="s">
        <v>66</v>
      </c>
      <c r="I15" s="102" t="s">
        <v>67</v>
      </c>
      <c r="J15" s="102" t="s">
        <v>68</v>
      </c>
      <c r="K15" s="104" t="s">
        <v>69</v>
      </c>
    </row>
    <row r="16" spans="1:11" ht="34.9" customHeight="1" thickBot="1" x14ac:dyDescent="0.3">
      <c r="A16" s="123"/>
      <c r="B16" s="134"/>
      <c r="C16" s="113"/>
      <c r="D16" s="113"/>
      <c r="E16" s="113"/>
      <c r="F16" s="105"/>
      <c r="G16" s="101"/>
      <c r="H16" s="103"/>
      <c r="I16" s="103"/>
      <c r="J16" s="103"/>
      <c r="K16" s="105"/>
    </row>
    <row r="17" spans="1:11" ht="34.9" customHeight="1" x14ac:dyDescent="0.25">
      <c r="A17" s="122" t="s">
        <v>6</v>
      </c>
      <c r="B17" s="128" t="s">
        <v>38</v>
      </c>
      <c r="C17" s="112" t="s">
        <v>15</v>
      </c>
      <c r="D17" s="112" t="s">
        <v>141</v>
      </c>
      <c r="E17" s="112"/>
      <c r="F17" s="104" t="s">
        <v>27</v>
      </c>
      <c r="G17" s="100" t="s">
        <v>70</v>
      </c>
      <c r="H17" s="102" t="s">
        <v>71</v>
      </c>
      <c r="I17" s="102" t="s">
        <v>72</v>
      </c>
      <c r="J17" s="102" t="s">
        <v>73</v>
      </c>
      <c r="K17" s="104" t="s">
        <v>74</v>
      </c>
    </row>
    <row r="18" spans="1:11" ht="34.9" customHeight="1" thickBot="1" x14ac:dyDescent="0.3">
      <c r="A18" s="123"/>
      <c r="B18" s="134"/>
      <c r="C18" s="113"/>
      <c r="D18" s="113"/>
      <c r="E18" s="113"/>
      <c r="F18" s="105"/>
      <c r="G18" s="101"/>
      <c r="H18" s="103"/>
      <c r="I18" s="103"/>
      <c r="J18" s="103"/>
      <c r="K18" s="105"/>
    </row>
    <row r="19" spans="1:11" ht="64.900000000000006" customHeight="1" x14ac:dyDescent="0.25">
      <c r="A19" s="129" t="s">
        <v>6</v>
      </c>
      <c r="B19" s="129" t="s">
        <v>39</v>
      </c>
      <c r="C19" s="137" t="s">
        <v>18</v>
      </c>
      <c r="D19" s="112" t="s">
        <v>50</v>
      </c>
      <c r="E19" s="137"/>
      <c r="F19" s="133" t="s">
        <v>28</v>
      </c>
      <c r="G19" s="100" t="s">
        <v>75</v>
      </c>
      <c r="H19" s="102" t="s">
        <v>76</v>
      </c>
      <c r="I19" s="102" t="s">
        <v>77</v>
      </c>
      <c r="J19" s="102" t="s">
        <v>78</v>
      </c>
      <c r="K19" s="104" t="s">
        <v>79</v>
      </c>
    </row>
    <row r="20" spans="1:11" ht="64.900000000000006" customHeight="1" thickBot="1" x14ac:dyDescent="0.3">
      <c r="A20" s="129"/>
      <c r="B20" s="129"/>
      <c r="C20" s="137"/>
      <c r="D20" s="113"/>
      <c r="E20" s="137"/>
      <c r="F20" s="133"/>
      <c r="G20" s="101"/>
      <c r="H20" s="103"/>
      <c r="I20" s="103"/>
      <c r="J20" s="103"/>
      <c r="K20" s="105"/>
    </row>
    <row r="21" spans="1:11" ht="42" customHeight="1" x14ac:dyDescent="0.25">
      <c r="A21" s="135" t="s">
        <v>4</v>
      </c>
      <c r="B21" s="124" t="s">
        <v>40</v>
      </c>
      <c r="C21" s="112" t="s">
        <v>19</v>
      </c>
      <c r="D21" s="112" t="s">
        <v>93</v>
      </c>
      <c r="E21" s="112" t="s">
        <v>51</v>
      </c>
      <c r="F21" s="104" t="s">
        <v>29</v>
      </c>
      <c r="G21" s="100" t="s">
        <v>59</v>
      </c>
      <c r="H21" s="102" t="s">
        <v>55</v>
      </c>
      <c r="I21" s="102" t="s">
        <v>99</v>
      </c>
      <c r="J21" s="102" t="s">
        <v>100</v>
      </c>
      <c r="K21" s="104"/>
    </row>
    <row r="22" spans="1:11" ht="42" customHeight="1" thickBot="1" x14ac:dyDescent="0.3">
      <c r="A22" s="136"/>
      <c r="B22" s="125"/>
      <c r="C22" s="113"/>
      <c r="D22" s="113"/>
      <c r="E22" s="113"/>
      <c r="F22" s="105"/>
      <c r="G22" s="101"/>
      <c r="H22" s="103"/>
      <c r="I22" s="103"/>
      <c r="J22" s="103"/>
      <c r="K22" s="105"/>
    </row>
    <row r="23" spans="1:11" ht="19.899999999999999" customHeight="1" x14ac:dyDescent="0.25">
      <c r="A23" s="135" t="s">
        <v>4</v>
      </c>
      <c r="B23" s="124" t="s">
        <v>41</v>
      </c>
      <c r="C23" s="112" t="s">
        <v>140</v>
      </c>
      <c r="D23" s="126"/>
      <c r="E23" s="126"/>
      <c r="F23" s="110"/>
      <c r="G23" s="106"/>
      <c r="H23" s="108"/>
      <c r="I23" s="108"/>
      <c r="J23" s="108"/>
      <c r="K23" s="110"/>
    </row>
    <row r="24" spans="1:11" ht="19.899999999999999" customHeight="1" thickBot="1" x14ac:dyDescent="0.3">
      <c r="A24" s="136"/>
      <c r="B24" s="125"/>
      <c r="C24" s="113"/>
      <c r="D24" s="127"/>
      <c r="E24" s="127"/>
      <c r="F24" s="111"/>
      <c r="G24" s="107"/>
      <c r="H24" s="109"/>
      <c r="I24" s="109"/>
      <c r="J24" s="109"/>
      <c r="K24" s="111"/>
    </row>
    <row r="25" spans="1:11" ht="19.899999999999999" customHeight="1" x14ac:dyDescent="0.25">
      <c r="A25" s="135" t="s">
        <v>4</v>
      </c>
      <c r="B25" s="124" t="s">
        <v>42</v>
      </c>
      <c r="C25" s="112" t="s">
        <v>20</v>
      </c>
      <c r="D25" s="112" t="s">
        <v>21</v>
      </c>
      <c r="E25" s="112"/>
      <c r="F25" s="104" t="s">
        <v>26</v>
      </c>
      <c r="G25" s="100" t="s">
        <v>108</v>
      </c>
      <c r="H25" s="102" t="s">
        <v>101</v>
      </c>
      <c r="I25" s="102" t="s">
        <v>102</v>
      </c>
      <c r="J25" s="102" t="s">
        <v>103</v>
      </c>
      <c r="K25" s="104"/>
    </row>
    <row r="26" spans="1:11" ht="19.899999999999999" customHeight="1" thickBot="1" x14ac:dyDescent="0.3">
      <c r="A26" s="136"/>
      <c r="B26" s="125"/>
      <c r="C26" s="113"/>
      <c r="D26" s="113"/>
      <c r="E26" s="113"/>
      <c r="F26" s="105"/>
      <c r="G26" s="101"/>
      <c r="H26" s="103"/>
      <c r="I26" s="103"/>
      <c r="J26" s="103"/>
      <c r="K26" s="105"/>
    </row>
    <row r="27" spans="1:11" ht="45" customHeight="1" x14ac:dyDescent="0.25">
      <c r="A27" s="122" t="s">
        <v>1</v>
      </c>
      <c r="B27" s="128" t="s">
        <v>43</v>
      </c>
      <c r="C27" s="112" t="s">
        <v>22</v>
      </c>
      <c r="D27" s="112" t="s">
        <v>22</v>
      </c>
      <c r="E27" s="112"/>
      <c r="F27" s="104" t="s">
        <v>30</v>
      </c>
      <c r="G27" s="100"/>
      <c r="H27" s="102" t="s">
        <v>104</v>
      </c>
      <c r="I27" s="102" t="s">
        <v>105</v>
      </c>
      <c r="J27" s="102" t="s">
        <v>106</v>
      </c>
      <c r="K27" s="104" t="s">
        <v>107</v>
      </c>
    </row>
    <row r="28" spans="1:11" ht="45" customHeight="1" thickBot="1" x14ac:dyDescent="0.3">
      <c r="A28" s="123"/>
      <c r="B28" s="134"/>
      <c r="C28" s="113"/>
      <c r="D28" s="113"/>
      <c r="E28" s="113"/>
      <c r="F28" s="105"/>
      <c r="G28" s="101"/>
      <c r="H28" s="103"/>
      <c r="I28" s="103"/>
      <c r="J28" s="103"/>
      <c r="K28" s="105"/>
    </row>
  </sheetData>
  <mergeCells count="150">
    <mergeCell ref="I5:I6"/>
    <mergeCell ref="H5:H6"/>
    <mergeCell ref="G5:G6"/>
    <mergeCell ref="F23:F24"/>
    <mergeCell ref="D23:D24"/>
    <mergeCell ref="E23:E24"/>
    <mergeCell ref="A21:A22"/>
    <mergeCell ref="B21:B22"/>
    <mergeCell ref="C21:C22"/>
    <mergeCell ref="F21:F22"/>
    <mergeCell ref="D9:D10"/>
    <mergeCell ref="E9:E10"/>
    <mergeCell ref="A11:A12"/>
    <mergeCell ref="B11:B12"/>
    <mergeCell ref="C11:C12"/>
    <mergeCell ref="A15:A16"/>
    <mergeCell ref="B15:B16"/>
    <mergeCell ref="C15:C16"/>
    <mergeCell ref="F15:F16"/>
    <mergeCell ref="D15:D16"/>
    <mergeCell ref="E15:E16"/>
    <mergeCell ref="F11:F12"/>
    <mergeCell ref="D19:D20"/>
    <mergeCell ref="E21:E22"/>
    <mergeCell ref="C25:C26"/>
    <mergeCell ref="D21:D22"/>
    <mergeCell ref="E19:E20"/>
    <mergeCell ref="G1:K1"/>
    <mergeCell ref="F1:F2"/>
    <mergeCell ref="E1:E2"/>
    <mergeCell ref="A1:A2"/>
    <mergeCell ref="B1:B2"/>
    <mergeCell ref="C1:C2"/>
    <mergeCell ref="D1:D2"/>
    <mergeCell ref="A13:A14"/>
    <mergeCell ref="B13:B14"/>
    <mergeCell ref="C13:C14"/>
    <mergeCell ref="E13:E14"/>
    <mergeCell ref="F13:F14"/>
    <mergeCell ref="D13:D14"/>
    <mergeCell ref="A9:A10"/>
    <mergeCell ref="B9:B10"/>
    <mergeCell ref="C9:C10"/>
    <mergeCell ref="F9:F10"/>
    <mergeCell ref="E7:E8"/>
    <mergeCell ref="D7:D8"/>
    <mergeCell ref="K5:K6"/>
    <mergeCell ref="J5:J6"/>
    <mergeCell ref="F27:F28"/>
    <mergeCell ref="E27:E28"/>
    <mergeCell ref="E25:E26"/>
    <mergeCell ref="A27:A28"/>
    <mergeCell ref="B27:B28"/>
    <mergeCell ref="C27:C28"/>
    <mergeCell ref="D25:D26"/>
    <mergeCell ref="D27:D28"/>
    <mergeCell ref="A17:A18"/>
    <mergeCell ref="B17:B18"/>
    <mergeCell ref="C17:C18"/>
    <mergeCell ref="F17:F18"/>
    <mergeCell ref="E17:E18"/>
    <mergeCell ref="F19:F20"/>
    <mergeCell ref="A23:A24"/>
    <mergeCell ref="B23:B24"/>
    <mergeCell ref="C23:C24"/>
    <mergeCell ref="F25:F26"/>
    <mergeCell ref="A19:A20"/>
    <mergeCell ref="B19:B20"/>
    <mergeCell ref="C19:C20"/>
    <mergeCell ref="D17:D18"/>
    <mergeCell ref="A25:A26"/>
    <mergeCell ref="B25:B26"/>
    <mergeCell ref="A5:A6"/>
    <mergeCell ref="B5:B6"/>
    <mergeCell ref="C5:C6"/>
    <mergeCell ref="F5:F6"/>
    <mergeCell ref="D3:D4"/>
    <mergeCell ref="E3:E4"/>
    <mergeCell ref="D5:D6"/>
    <mergeCell ref="E5:E6"/>
    <mergeCell ref="A7:A8"/>
    <mergeCell ref="B7:B8"/>
    <mergeCell ref="C7:C8"/>
    <mergeCell ref="F7:F8"/>
    <mergeCell ref="D11:D12"/>
    <mergeCell ref="E11:E12"/>
    <mergeCell ref="G3:G4"/>
    <mergeCell ref="H3:H4"/>
    <mergeCell ref="I3:I4"/>
    <mergeCell ref="J3:J4"/>
    <mergeCell ref="K3:K4"/>
    <mergeCell ref="A3:A4"/>
    <mergeCell ref="B3:B4"/>
    <mergeCell ref="C3:C4"/>
    <mergeCell ref="F3:F4"/>
    <mergeCell ref="G7:G8"/>
    <mergeCell ref="H7:H8"/>
    <mergeCell ref="I7:I8"/>
    <mergeCell ref="J7:J8"/>
    <mergeCell ref="K7:K8"/>
    <mergeCell ref="G11:G12"/>
    <mergeCell ref="H11:H12"/>
    <mergeCell ref="I11:I12"/>
    <mergeCell ref="J11:J12"/>
    <mergeCell ref="K11:K12"/>
    <mergeCell ref="G9:G10"/>
    <mergeCell ref="H9:H10"/>
    <mergeCell ref="I9:I10"/>
    <mergeCell ref="J9:J10"/>
    <mergeCell ref="K9:K10"/>
    <mergeCell ref="G15:G16"/>
    <mergeCell ref="H15:H16"/>
    <mergeCell ref="I15:I16"/>
    <mergeCell ref="J15:J16"/>
    <mergeCell ref="K15:K16"/>
    <mergeCell ref="G13:G14"/>
    <mergeCell ref="H13:H14"/>
    <mergeCell ref="I13:I14"/>
    <mergeCell ref="J13:J14"/>
    <mergeCell ref="K13:K14"/>
    <mergeCell ref="G19:G20"/>
    <mergeCell ref="H19:H20"/>
    <mergeCell ref="I19:I20"/>
    <mergeCell ref="J19:J20"/>
    <mergeCell ref="K19:K20"/>
    <mergeCell ref="G17:G18"/>
    <mergeCell ref="H17:H18"/>
    <mergeCell ref="I17:I18"/>
    <mergeCell ref="J17:J18"/>
    <mergeCell ref="K17:K18"/>
    <mergeCell ref="G23:G24"/>
    <mergeCell ref="H23:H24"/>
    <mergeCell ref="I23:I24"/>
    <mergeCell ref="J23:J24"/>
    <mergeCell ref="K23:K24"/>
    <mergeCell ref="G21:G22"/>
    <mergeCell ref="H21:H22"/>
    <mergeCell ref="I21:I22"/>
    <mergeCell ref="J21:J22"/>
    <mergeCell ref="K21:K22"/>
    <mergeCell ref="G27:G28"/>
    <mergeCell ref="H27:H28"/>
    <mergeCell ref="I27:I28"/>
    <mergeCell ref="J27:J28"/>
    <mergeCell ref="K27:K28"/>
    <mergeCell ref="G25:G26"/>
    <mergeCell ref="H25:H26"/>
    <mergeCell ref="I25:I26"/>
    <mergeCell ref="J25:J26"/>
    <mergeCell ref="K25:K26"/>
  </mergeCells>
  <phoneticPr fontId="8" type="noConversion"/>
  <printOptions horizontalCentered="1"/>
  <pageMargins left="0.31496062992125984" right="0.31496062992125984" top="0.94488188976377963" bottom="0.74803149606299213" header="0.51181102362204722" footer="0.31496062992125984"/>
  <pageSetup paperSize="9" scale="50" orientation="landscape" horizontalDpi="1200" verticalDpi="1200" r:id="rId1"/>
  <headerFooter>
    <oddHeader>&amp;C&amp;"-,Grassetto"&amp;24Aindicatori All. B: Note di compilazione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H171"/>
  <sheetViews>
    <sheetView view="pageBreakPreview" zoomScale="70" zoomScaleNormal="70" zoomScaleSheetLayoutView="70" workbookViewId="0">
      <pane ySplit="1" topLeftCell="A2" activePane="bottomLeft" state="frozen"/>
      <selection activeCell="C5" sqref="C5:C6"/>
      <selection pane="bottomLeft" activeCell="A2" sqref="A2:C13"/>
    </sheetView>
  </sheetViews>
  <sheetFormatPr defaultColWidth="8.85546875" defaultRowHeight="14.25" customHeight="1" x14ac:dyDescent="0.2"/>
  <cols>
    <col min="1" max="1" width="17.7109375" style="13" bestFit="1" customWidth="1"/>
    <col min="2" max="2" width="20.7109375" style="13" customWidth="1"/>
    <col min="3" max="3" width="19.85546875" style="13" customWidth="1"/>
    <col min="4" max="4" width="7" style="13" customWidth="1"/>
    <col min="5" max="5" width="50.7109375" style="13" customWidth="1"/>
    <col min="6" max="6" width="50.7109375" style="38" customWidth="1"/>
    <col min="7" max="7" width="13.42578125" style="13" bestFit="1" customWidth="1"/>
    <col min="8" max="8" width="16.7109375" style="13" bestFit="1" customWidth="1"/>
    <col min="9" max="16384" width="8.85546875" style="13"/>
  </cols>
  <sheetData>
    <row r="1" spans="1:8" s="10" customFormat="1" ht="30" customHeight="1" thickBot="1" x14ac:dyDescent="0.25">
      <c r="A1" s="8" t="s">
        <v>143</v>
      </c>
      <c r="B1" s="156" t="s">
        <v>144</v>
      </c>
      <c r="C1" s="156"/>
      <c r="D1" s="9" t="s">
        <v>145</v>
      </c>
      <c r="E1" s="9" t="s">
        <v>146</v>
      </c>
      <c r="F1" s="9" t="s">
        <v>147</v>
      </c>
      <c r="G1" s="9" t="s">
        <v>148</v>
      </c>
      <c r="H1" s="9" t="s">
        <v>149</v>
      </c>
    </row>
    <row r="2" spans="1:8" ht="14.25" customHeight="1" x14ac:dyDescent="0.2">
      <c r="A2" s="157" t="s">
        <v>150</v>
      </c>
      <c r="B2" s="158"/>
      <c r="C2" s="158"/>
      <c r="D2" s="161">
        <v>1</v>
      </c>
      <c r="E2" s="163" t="s">
        <v>151</v>
      </c>
      <c r="F2" s="165"/>
      <c r="G2" s="11" t="s">
        <v>152</v>
      </c>
      <c r="H2" s="12" t="s">
        <v>153</v>
      </c>
    </row>
    <row r="3" spans="1:8" ht="14.25" customHeight="1" x14ac:dyDescent="0.2">
      <c r="A3" s="159"/>
      <c r="B3" s="160"/>
      <c r="C3" s="160"/>
      <c r="D3" s="162"/>
      <c r="E3" s="164"/>
      <c r="F3" s="147"/>
      <c r="G3" s="14" t="s">
        <v>154</v>
      </c>
      <c r="H3" s="15">
        <v>0</v>
      </c>
    </row>
    <row r="4" spans="1:8" ht="14.25" customHeight="1" x14ac:dyDescent="0.2">
      <c r="A4" s="159"/>
      <c r="B4" s="160"/>
      <c r="C4" s="160"/>
      <c r="D4" s="162"/>
      <c r="E4" s="164"/>
      <c r="F4" s="147"/>
      <c r="G4" s="16" t="s">
        <v>155</v>
      </c>
      <c r="H4" s="15">
        <v>-1</v>
      </c>
    </row>
    <row r="5" spans="1:8" ht="14.25" customHeight="1" x14ac:dyDescent="0.2">
      <c r="A5" s="159"/>
      <c r="B5" s="160"/>
      <c r="C5" s="160"/>
      <c r="D5" s="162">
        <v>3</v>
      </c>
      <c r="E5" s="166" t="s">
        <v>156</v>
      </c>
      <c r="F5" s="147"/>
      <c r="G5" s="16" t="s">
        <v>152</v>
      </c>
      <c r="H5" s="17" t="s">
        <v>153</v>
      </c>
    </row>
    <row r="6" spans="1:8" ht="14.25" customHeight="1" x14ac:dyDescent="0.2">
      <c r="A6" s="159"/>
      <c r="B6" s="160"/>
      <c r="C6" s="160"/>
      <c r="D6" s="162"/>
      <c r="E6" s="147"/>
      <c r="F6" s="147"/>
      <c r="G6" s="14" t="s">
        <v>154</v>
      </c>
      <c r="H6" s="15">
        <v>0</v>
      </c>
    </row>
    <row r="7" spans="1:8" ht="14.25" customHeight="1" x14ac:dyDescent="0.2">
      <c r="A7" s="159"/>
      <c r="B7" s="160"/>
      <c r="C7" s="160"/>
      <c r="D7" s="162"/>
      <c r="E7" s="147"/>
      <c r="F7" s="147"/>
      <c r="G7" s="16" t="s">
        <v>155</v>
      </c>
      <c r="H7" s="15">
        <v>-1</v>
      </c>
    </row>
    <row r="8" spans="1:8" ht="14.25" customHeight="1" x14ac:dyDescent="0.2">
      <c r="A8" s="159"/>
      <c r="B8" s="160"/>
      <c r="C8" s="160"/>
      <c r="D8" s="162">
        <v>5</v>
      </c>
      <c r="E8" s="164" t="s">
        <v>157</v>
      </c>
      <c r="F8" s="147"/>
      <c r="G8" s="16" t="s">
        <v>152</v>
      </c>
      <c r="H8" s="17" t="s">
        <v>153</v>
      </c>
    </row>
    <row r="9" spans="1:8" ht="14.25" customHeight="1" x14ac:dyDescent="0.2">
      <c r="A9" s="159"/>
      <c r="B9" s="160"/>
      <c r="C9" s="160"/>
      <c r="D9" s="162"/>
      <c r="E9" s="164"/>
      <c r="F9" s="147"/>
      <c r="G9" s="14" t="s">
        <v>154</v>
      </c>
      <c r="H9" s="15">
        <v>0</v>
      </c>
    </row>
    <row r="10" spans="1:8" ht="14.25" customHeight="1" x14ac:dyDescent="0.2">
      <c r="A10" s="159"/>
      <c r="B10" s="160"/>
      <c r="C10" s="160"/>
      <c r="D10" s="162"/>
      <c r="E10" s="164"/>
      <c r="F10" s="147"/>
      <c r="G10" s="16" t="s">
        <v>155</v>
      </c>
      <c r="H10" s="15">
        <v>-1</v>
      </c>
    </row>
    <row r="11" spans="1:8" ht="14.25" customHeight="1" x14ac:dyDescent="0.2">
      <c r="A11" s="159"/>
      <c r="B11" s="160"/>
      <c r="C11" s="160"/>
      <c r="D11" s="148">
        <v>6</v>
      </c>
      <c r="E11" s="150" t="s">
        <v>158</v>
      </c>
      <c r="F11" s="152"/>
      <c r="G11" s="16" t="s">
        <v>152</v>
      </c>
      <c r="H11" s="17" t="s">
        <v>153</v>
      </c>
    </row>
    <row r="12" spans="1:8" ht="14.25" customHeight="1" x14ac:dyDescent="0.2">
      <c r="A12" s="159"/>
      <c r="B12" s="160"/>
      <c r="C12" s="160"/>
      <c r="D12" s="149"/>
      <c r="E12" s="151"/>
      <c r="F12" s="152"/>
      <c r="G12" s="14" t="s">
        <v>154</v>
      </c>
      <c r="H12" s="15">
        <v>0</v>
      </c>
    </row>
    <row r="13" spans="1:8" ht="14.25" customHeight="1" thickBot="1" x14ac:dyDescent="0.25">
      <c r="A13" s="159"/>
      <c r="B13" s="160"/>
      <c r="C13" s="160"/>
      <c r="D13" s="149"/>
      <c r="E13" s="151"/>
      <c r="F13" s="152"/>
      <c r="G13" s="16" t="s">
        <v>155</v>
      </c>
      <c r="H13" s="15">
        <v>-1</v>
      </c>
    </row>
    <row r="14" spans="1:8" ht="25.15" customHeight="1" thickBot="1" x14ac:dyDescent="0.25">
      <c r="A14" s="153" t="s">
        <v>159</v>
      </c>
      <c r="B14" s="154"/>
      <c r="C14" s="155"/>
      <c r="D14" s="18"/>
      <c r="E14" s="19" t="s">
        <v>160</v>
      </c>
      <c r="F14" s="20"/>
      <c r="G14" s="21"/>
      <c r="H14" s="22"/>
    </row>
    <row r="15" spans="1:8" ht="25.15" customHeight="1" thickBot="1" x14ac:dyDescent="0.25">
      <c r="A15" s="153" t="s">
        <v>161</v>
      </c>
      <c r="B15" s="154"/>
      <c r="C15" s="155"/>
      <c r="D15" s="18"/>
      <c r="E15" s="19" t="s">
        <v>160</v>
      </c>
      <c r="F15" s="20"/>
      <c r="G15" s="21"/>
      <c r="H15" s="22"/>
    </row>
    <row r="16" spans="1:8" ht="14.25" customHeight="1" x14ac:dyDescent="0.2">
      <c r="A16" s="167" t="s">
        <v>162</v>
      </c>
      <c r="B16" s="168"/>
      <c r="C16" s="169"/>
      <c r="D16" s="176">
        <v>1</v>
      </c>
      <c r="E16" s="178" t="s">
        <v>163</v>
      </c>
      <c r="F16" s="181"/>
      <c r="G16" s="11" t="s">
        <v>152</v>
      </c>
      <c r="H16" s="12" t="s">
        <v>153</v>
      </c>
    </row>
    <row r="17" spans="1:8" ht="14.25" customHeight="1" x14ac:dyDescent="0.2">
      <c r="A17" s="170"/>
      <c r="B17" s="171"/>
      <c r="C17" s="172"/>
      <c r="D17" s="149"/>
      <c r="E17" s="179"/>
      <c r="F17" s="152"/>
      <c r="G17" s="14" t="s">
        <v>154</v>
      </c>
      <c r="H17" s="15">
        <v>0</v>
      </c>
    </row>
    <row r="18" spans="1:8" ht="14.25" customHeight="1" thickBot="1" x14ac:dyDescent="0.25">
      <c r="A18" s="173"/>
      <c r="B18" s="174"/>
      <c r="C18" s="175"/>
      <c r="D18" s="177"/>
      <c r="E18" s="180"/>
      <c r="F18" s="182"/>
      <c r="G18" s="23" t="s">
        <v>155</v>
      </c>
      <c r="H18" s="24">
        <v>-1</v>
      </c>
    </row>
    <row r="19" spans="1:8" ht="14.25" customHeight="1" x14ac:dyDescent="0.2">
      <c r="A19" s="167" t="s">
        <v>164</v>
      </c>
      <c r="B19" s="168"/>
      <c r="C19" s="169"/>
      <c r="D19" s="176">
        <v>1</v>
      </c>
      <c r="E19" s="184" t="s">
        <v>165</v>
      </c>
      <c r="F19" s="165"/>
      <c r="G19" s="11" t="s">
        <v>152</v>
      </c>
      <c r="H19" s="12" t="s">
        <v>153</v>
      </c>
    </row>
    <row r="20" spans="1:8" ht="14.25" customHeight="1" x14ac:dyDescent="0.2">
      <c r="A20" s="170"/>
      <c r="B20" s="171"/>
      <c r="C20" s="172"/>
      <c r="D20" s="149"/>
      <c r="E20" s="185"/>
      <c r="F20" s="147"/>
      <c r="G20" s="14" t="s">
        <v>154</v>
      </c>
      <c r="H20" s="15">
        <v>0</v>
      </c>
    </row>
    <row r="21" spans="1:8" ht="14.25" customHeight="1" x14ac:dyDescent="0.2">
      <c r="A21" s="170"/>
      <c r="B21" s="171"/>
      <c r="C21" s="172"/>
      <c r="D21" s="183"/>
      <c r="E21" s="186"/>
      <c r="F21" s="147"/>
      <c r="G21" s="16" t="s">
        <v>155</v>
      </c>
      <c r="H21" s="15">
        <v>-1</v>
      </c>
    </row>
    <row r="22" spans="1:8" ht="14.25" customHeight="1" x14ac:dyDescent="0.2">
      <c r="A22" s="170"/>
      <c r="B22" s="171"/>
      <c r="C22" s="172"/>
      <c r="D22" s="187">
        <v>2</v>
      </c>
      <c r="E22" s="147" t="s">
        <v>166</v>
      </c>
      <c r="F22" s="147"/>
      <c r="G22" s="25" t="s">
        <v>152</v>
      </c>
      <c r="H22" s="26" t="s">
        <v>153</v>
      </c>
    </row>
    <row r="23" spans="1:8" ht="14.25" customHeight="1" x14ac:dyDescent="0.2">
      <c r="A23" s="170"/>
      <c r="B23" s="171"/>
      <c r="C23" s="172"/>
      <c r="D23" s="188"/>
      <c r="E23" s="147"/>
      <c r="F23" s="147"/>
      <c r="G23" s="14" t="s">
        <v>154</v>
      </c>
      <c r="H23" s="15">
        <v>0</v>
      </c>
    </row>
    <row r="24" spans="1:8" ht="14.25" customHeight="1" x14ac:dyDescent="0.2">
      <c r="A24" s="170"/>
      <c r="B24" s="171"/>
      <c r="C24" s="172"/>
      <c r="D24" s="188"/>
      <c r="E24" s="147"/>
      <c r="F24" s="147"/>
      <c r="G24" s="16" t="s">
        <v>155</v>
      </c>
      <c r="H24" s="15">
        <v>-1</v>
      </c>
    </row>
    <row r="25" spans="1:8" ht="14.25" customHeight="1" x14ac:dyDescent="0.2">
      <c r="A25" s="170"/>
      <c r="B25" s="171"/>
      <c r="C25" s="172"/>
      <c r="D25" s="162">
        <v>3</v>
      </c>
      <c r="E25" s="147" t="s">
        <v>167</v>
      </c>
      <c r="F25" s="147"/>
      <c r="G25" s="25" t="s">
        <v>152</v>
      </c>
      <c r="H25" s="26" t="s">
        <v>153</v>
      </c>
    </row>
    <row r="26" spans="1:8" ht="14.25" customHeight="1" x14ac:dyDescent="0.2">
      <c r="A26" s="170"/>
      <c r="B26" s="171"/>
      <c r="C26" s="172"/>
      <c r="D26" s="162"/>
      <c r="E26" s="147"/>
      <c r="F26" s="147"/>
      <c r="G26" s="14" t="s">
        <v>154</v>
      </c>
      <c r="H26" s="15">
        <v>0</v>
      </c>
    </row>
    <row r="27" spans="1:8" ht="14.25" customHeight="1" thickBot="1" x14ac:dyDescent="0.25">
      <c r="A27" s="173"/>
      <c r="B27" s="174"/>
      <c r="C27" s="175"/>
      <c r="D27" s="189"/>
      <c r="E27" s="190"/>
      <c r="F27" s="190"/>
      <c r="G27" s="23" t="s">
        <v>155</v>
      </c>
      <c r="H27" s="24">
        <v>-1</v>
      </c>
    </row>
    <row r="28" spans="1:8" ht="30" customHeight="1" x14ac:dyDescent="0.2">
      <c r="A28" s="195" t="s">
        <v>168</v>
      </c>
      <c r="B28" s="196"/>
      <c r="C28" s="197"/>
      <c r="D28" s="183">
        <v>1</v>
      </c>
      <c r="E28" s="212" t="s">
        <v>169</v>
      </c>
      <c r="F28" s="212" t="s">
        <v>170</v>
      </c>
      <c r="G28" s="25" t="s">
        <v>152</v>
      </c>
      <c r="H28" s="26" t="s">
        <v>153</v>
      </c>
    </row>
    <row r="29" spans="1:8" ht="30" customHeight="1" x14ac:dyDescent="0.2">
      <c r="A29" s="206"/>
      <c r="B29" s="207"/>
      <c r="C29" s="208"/>
      <c r="D29" s="162"/>
      <c r="E29" s="201"/>
      <c r="F29" s="201"/>
      <c r="G29" s="14" t="s">
        <v>154</v>
      </c>
      <c r="H29" s="15">
        <v>0</v>
      </c>
    </row>
    <row r="30" spans="1:8" ht="30" customHeight="1" x14ac:dyDescent="0.2">
      <c r="A30" s="206"/>
      <c r="B30" s="207"/>
      <c r="C30" s="208"/>
      <c r="D30" s="162"/>
      <c r="E30" s="201"/>
      <c r="F30" s="201"/>
      <c r="G30" s="16" t="s">
        <v>155</v>
      </c>
      <c r="H30" s="15">
        <v>-1</v>
      </c>
    </row>
    <row r="31" spans="1:8" ht="30" customHeight="1" x14ac:dyDescent="0.2">
      <c r="A31" s="209"/>
      <c r="B31" s="210"/>
      <c r="C31" s="211"/>
      <c r="D31" s="162">
        <v>2</v>
      </c>
      <c r="E31" s="201" t="s">
        <v>171</v>
      </c>
      <c r="F31" s="201" t="s">
        <v>172</v>
      </c>
      <c r="G31" s="16" t="s">
        <v>152</v>
      </c>
      <c r="H31" s="17" t="s">
        <v>153</v>
      </c>
    </row>
    <row r="32" spans="1:8" ht="30" customHeight="1" x14ac:dyDescent="0.2">
      <c r="A32" s="202" t="s">
        <v>173</v>
      </c>
      <c r="B32" s="203"/>
      <c r="C32" s="203"/>
      <c r="D32" s="162"/>
      <c r="E32" s="201"/>
      <c r="F32" s="201"/>
      <c r="G32" s="14" t="s">
        <v>154</v>
      </c>
      <c r="H32" s="15">
        <v>0</v>
      </c>
    </row>
    <row r="33" spans="1:8" ht="30" customHeight="1" x14ac:dyDescent="0.2">
      <c r="A33" s="202"/>
      <c r="B33" s="203"/>
      <c r="C33" s="203"/>
      <c r="D33" s="162"/>
      <c r="E33" s="201"/>
      <c r="F33" s="201"/>
      <c r="G33" s="16" t="s">
        <v>155</v>
      </c>
      <c r="H33" s="15">
        <v>-1</v>
      </c>
    </row>
    <row r="34" spans="1:8" ht="30" customHeight="1" x14ac:dyDescent="0.2">
      <c r="A34" s="202" t="s">
        <v>174</v>
      </c>
      <c r="B34" s="203"/>
      <c r="C34" s="203"/>
      <c r="D34" s="162">
        <v>3</v>
      </c>
      <c r="E34" s="201" t="s">
        <v>175</v>
      </c>
      <c r="F34" s="201" t="s">
        <v>176</v>
      </c>
      <c r="G34" s="16" t="s">
        <v>152</v>
      </c>
      <c r="H34" s="17" t="s">
        <v>153</v>
      </c>
    </row>
    <row r="35" spans="1:8" ht="30" customHeight="1" x14ac:dyDescent="0.2">
      <c r="A35" s="202"/>
      <c r="B35" s="203"/>
      <c r="C35" s="203"/>
      <c r="D35" s="162"/>
      <c r="E35" s="201"/>
      <c r="F35" s="201"/>
      <c r="G35" s="14" t="s">
        <v>154</v>
      </c>
      <c r="H35" s="15">
        <v>0</v>
      </c>
    </row>
    <row r="36" spans="1:8" ht="30" customHeight="1" x14ac:dyDescent="0.2">
      <c r="A36" s="202" t="s">
        <v>177</v>
      </c>
      <c r="B36" s="204"/>
      <c r="C36" s="205"/>
      <c r="D36" s="162"/>
      <c r="E36" s="201"/>
      <c r="F36" s="201"/>
      <c r="G36" s="16" t="s">
        <v>155</v>
      </c>
      <c r="H36" s="15">
        <v>-1</v>
      </c>
    </row>
    <row r="37" spans="1:8" ht="30" customHeight="1" x14ac:dyDescent="0.2">
      <c r="A37" s="27"/>
      <c r="B37" s="28"/>
      <c r="C37" s="28"/>
      <c r="D37" s="162">
        <v>4</v>
      </c>
      <c r="E37" s="201" t="s">
        <v>178</v>
      </c>
      <c r="F37" s="201" t="s">
        <v>179</v>
      </c>
      <c r="G37" s="191" t="s">
        <v>180</v>
      </c>
      <c r="H37" s="193" t="s">
        <v>181</v>
      </c>
    </row>
    <row r="38" spans="1:8" ht="30" customHeight="1" x14ac:dyDescent="0.2">
      <c r="A38" s="195"/>
      <c r="B38" s="196"/>
      <c r="C38" s="197"/>
      <c r="D38" s="162"/>
      <c r="E38" s="201"/>
      <c r="F38" s="201"/>
      <c r="G38" s="191"/>
      <c r="H38" s="193"/>
    </row>
    <row r="39" spans="1:8" ht="30" customHeight="1" thickBot="1" x14ac:dyDescent="0.25">
      <c r="A39" s="198"/>
      <c r="B39" s="199"/>
      <c r="C39" s="200"/>
      <c r="D39" s="189"/>
      <c r="E39" s="213"/>
      <c r="F39" s="213"/>
      <c r="G39" s="192"/>
      <c r="H39" s="194"/>
    </row>
    <row r="40" spans="1:8" ht="14.25" customHeight="1" x14ac:dyDescent="0.2">
      <c r="A40" s="157" t="s">
        <v>182</v>
      </c>
      <c r="B40" s="158"/>
      <c r="C40" s="158"/>
      <c r="D40" s="176">
        <v>1</v>
      </c>
      <c r="E40" s="184" t="s">
        <v>183</v>
      </c>
      <c r="F40" s="224"/>
      <c r="G40" s="11" t="s">
        <v>152</v>
      </c>
      <c r="H40" s="12" t="s">
        <v>153</v>
      </c>
    </row>
    <row r="41" spans="1:8" ht="14.25" customHeight="1" x14ac:dyDescent="0.2">
      <c r="A41" s="218"/>
      <c r="B41" s="219"/>
      <c r="C41" s="219"/>
      <c r="D41" s="149"/>
      <c r="E41" s="185"/>
      <c r="F41" s="216"/>
      <c r="G41" s="14" t="s">
        <v>154</v>
      </c>
      <c r="H41" s="15">
        <v>0</v>
      </c>
    </row>
    <row r="42" spans="1:8" ht="14.25" customHeight="1" x14ac:dyDescent="0.2">
      <c r="A42" s="218"/>
      <c r="B42" s="219"/>
      <c r="C42" s="219"/>
      <c r="D42" s="183"/>
      <c r="E42" s="186"/>
      <c r="F42" s="217"/>
      <c r="G42" s="16" t="s">
        <v>155</v>
      </c>
      <c r="H42" s="15">
        <v>-1</v>
      </c>
    </row>
    <row r="43" spans="1:8" ht="14.25" customHeight="1" x14ac:dyDescent="0.2">
      <c r="A43" s="159"/>
      <c r="B43" s="160"/>
      <c r="C43" s="160"/>
      <c r="D43" s="148">
        <v>2</v>
      </c>
      <c r="E43" s="214" t="s">
        <v>184</v>
      </c>
      <c r="F43" s="215"/>
      <c r="G43" s="16" t="s">
        <v>152</v>
      </c>
      <c r="H43" s="17" t="s">
        <v>153</v>
      </c>
    </row>
    <row r="44" spans="1:8" ht="14.25" customHeight="1" x14ac:dyDescent="0.2">
      <c r="A44" s="159"/>
      <c r="B44" s="160"/>
      <c r="C44" s="160"/>
      <c r="D44" s="149"/>
      <c r="E44" s="185"/>
      <c r="F44" s="216"/>
      <c r="G44" s="14" t="s">
        <v>154</v>
      </c>
      <c r="H44" s="15">
        <v>0</v>
      </c>
    </row>
    <row r="45" spans="1:8" ht="14.25" customHeight="1" x14ac:dyDescent="0.2">
      <c r="A45" s="159"/>
      <c r="B45" s="160"/>
      <c r="C45" s="160"/>
      <c r="D45" s="183"/>
      <c r="E45" s="186"/>
      <c r="F45" s="217"/>
      <c r="G45" s="16" t="s">
        <v>155</v>
      </c>
      <c r="H45" s="15">
        <v>-1</v>
      </c>
    </row>
    <row r="46" spans="1:8" ht="14.25" customHeight="1" x14ac:dyDescent="0.2">
      <c r="A46" s="159"/>
      <c r="B46" s="160"/>
      <c r="C46" s="160"/>
      <c r="D46" s="148">
        <v>3</v>
      </c>
      <c r="E46" s="214" t="s">
        <v>185</v>
      </c>
      <c r="F46" s="215"/>
      <c r="G46" s="16" t="s">
        <v>152</v>
      </c>
      <c r="H46" s="17" t="s">
        <v>153</v>
      </c>
    </row>
    <row r="47" spans="1:8" ht="14.25" customHeight="1" x14ac:dyDescent="0.2">
      <c r="A47" s="159"/>
      <c r="B47" s="160"/>
      <c r="C47" s="160"/>
      <c r="D47" s="149"/>
      <c r="E47" s="185"/>
      <c r="F47" s="216"/>
      <c r="G47" s="14" t="s">
        <v>154</v>
      </c>
      <c r="H47" s="15">
        <v>0</v>
      </c>
    </row>
    <row r="48" spans="1:8" ht="14.25" customHeight="1" x14ac:dyDescent="0.2">
      <c r="A48" s="159"/>
      <c r="B48" s="160"/>
      <c r="C48" s="160"/>
      <c r="D48" s="183"/>
      <c r="E48" s="186"/>
      <c r="F48" s="217"/>
      <c r="G48" s="16" t="s">
        <v>155</v>
      </c>
      <c r="H48" s="15">
        <v>-1</v>
      </c>
    </row>
    <row r="49" spans="1:8" ht="14.25" customHeight="1" x14ac:dyDescent="0.2">
      <c r="A49" s="159"/>
      <c r="B49" s="160"/>
      <c r="C49" s="160"/>
      <c r="D49" s="148">
        <v>4</v>
      </c>
      <c r="E49" s="214" t="s">
        <v>186</v>
      </c>
      <c r="F49" s="215"/>
      <c r="G49" s="16" t="s">
        <v>152</v>
      </c>
      <c r="H49" s="17" t="s">
        <v>153</v>
      </c>
    </row>
    <row r="50" spans="1:8" ht="14.25" customHeight="1" x14ac:dyDescent="0.2">
      <c r="A50" s="159"/>
      <c r="B50" s="160"/>
      <c r="C50" s="160"/>
      <c r="D50" s="149"/>
      <c r="E50" s="185"/>
      <c r="F50" s="216"/>
      <c r="G50" s="14" t="s">
        <v>154</v>
      </c>
      <c r="H50" s="15">
        <v>0</v>
      </c>
    </row>
    <row r="51" spans="1:8" ht="14.25" customHeight="1" x14ac:dyDescent="0.2">
      <c r="A51" s="159"/>
      <c r="B51" s="160"/>
      <c r="C51" s="160"/>
      <c r="D51" s="183"/>
      <c r="E51" s="186"/>
      <c r="F51" s="217"/>
      <c r="G51" s="16" t="s">
        <v>155</v>
      </c>
      <c r="H51" s="15">
        <v>-1</v>
      </c>
    </row>
    <row r="52" spans="1:8" ht="14.25" customHeight="1" x14ac:dyDescent="0.2">
      <c r="A52" s="159"/>
      <c r="B52" s="160"/>
      <c r="C52" s="160"/>
      <c r="D52" s="148">
        <v>5</v>
      </c>
      <c r="E52" s="214" t="s">
        <v>187</v>
      </c>
      <c r="F52" s="215"/>
      <c r="G52" s="16" t="s">
        <v>152</v>
      </c>
      <c r="H52" s="17" t="s">
        <v>153</v>
      </c>
    </row>
    <row r="53" spans="1:8" ht="14.25" customHeight="1" x14ac:dyDescent="0.2">
      <c r="A53" s="159"/>
      <c r="B53" s="160"/>
      <c r="C53" s="160"/>
      <c r="D53" s="149"/>
      <c r="E53" s="185"/>
      <c r="F53" s="216"/>
      <c r="G53" s="14" t="s">
        <v>154</v>
      </c>
      <c r="H53" s="15">
        <v>0</v>
      </c>
    </row>
    <row r="54" spans="1:8" ht="14.25" customHeight="1" x14ac:dyDescent="0.2">
      <c r="A54" s="159"/>
      <c r="B54" s="160"/>
      <c r="C54" s="160"/>
      <c r="D54" s="183"/>
      <c r="E54" s="186"/>
      <c r="F54" s="217"/>
      <c r="G54" s="16" t="s">
        <v>155</v>
      </c>
      <c r="H54" s="15">
        <v>-1</v>
      </c>
    </row>
    <row r="55" spans="1:8" ht="14.25" customHeight="1" x14ac:dyDescent="0.2">
      <c r="A55" s="159"/>
      <c r="B55" s="160"/>
      <c r="C55" s="160"/>
      <c r="D55" s="148">
        <v>6</v>
      </c>
      <c r="E55" s="214" t="s">
        <v>188</v>
      </c>
      <c r="F55" s="215"/>
      <c r="G55" s="16" t="s">
        <v>152</v>
      </c>
      <c r="H55" s="17" t="s">
        <v>153</v>
      </c>
    </row>
    <row r="56" spans="1:8" ht="14.25" customHeight="1" x14ac:dyDescent="0.2">
      <c r="A56" s="159"/>
      <c r="B56" s="160"/>
      <c r="C56" s="160"/>
      <c r="D56" s="149"/>
      <c r="E56" s="185"/>
      <c r="F56" s="216"/>
      <c r="G56" s="14" t="s">
        <v>154</v>
      </c>
      <c r="H56" s="15">
        <v>0</v>
      </c>
    </row>
    <row r="57" spans="1:8" ht="14.25" customHeight="1" x14ac:dyDescent="0.2">
      <c r="A57" s="159"/>
      <c r="B57" s="160"/>
      <c r="C57" s="160"/>
      <c r="D57" s="183"/>
      <c r="E57" s="186"/>
      <c r="F57" s="217"/>
      <c r="G57" s="16" t="s">
        <v>155</v>
      </c>
      <c r="H57" s="15">
        <v>-1</v>
      </c>
    </row>
    <row r="58" spans="1:8" ht="14.25" customHeight="1" x14ac:dyDescent="0.2">
      <c r="A58" s="159"/>
      <c r="B58" s="160"/>
      <c r="C58" s="160"/>
      <c r="D58" s="148">
        <v>7</v>
      </c>
      <c r="E58" s="214" t="s">
        <v>189</v>
      </c>
      <c r="F58" s="215"/>
      <c r="G58" s="16" t="s">
        <v>152</v>
      </c>
      <c r="H58" s="17" t="s">
        <v>153</v>
      </c>
    </row>
    <row r="59" spans="1:8" ht="14.25" customHeight="1" x14ac:dyDescent="0.2">
      <c r="A59" s="159"/>
      <c r="B59" s="160"/>
      <c r="C59" s="160"/>
      <c r="D59" s="149"/>
      <c r="E59" s="185"/>
      <c r="F59" s="216"/>
      <c r="G59" s="14" t="s">
        <v>154</v>
      </c>
      <c r="H59" s="15">
        <v>0</v>
      </c>
    </row>
    <row r="60" spans="1:8" ht="14.25" customHeight="1" x14ac:dyDescent="0.2">
      <c r="A60" s="159"/>
      <c r="B60" s="160"/>
      <c r="C60" s="160"/>
      <c r="D60" s="183"/>
      <c r="E60" s="186"/>
      <c r="F60" s="217"/>
      <c r="G60" s="16" t="s">
        <v>155</v>
      </c>
      <c r="H60" s="15">
        <v>-1</v>
      </c>
    </row>
    <row r="61" spans="1:8" ht="14.25" customHeight="1" x14ac:dyDescent="0.2">
      <c r="A61" s="159"/>
      <c r="B61" s="160"/>
      <c r="C61" s="160"/>
      <c r="D61" s="148">
        <v>8</v>
      </c>
      <c r="E61" s="214" t="s">
        <v>190</v>
      </c>
      <c r="F61" s="215"/>
      <c r="G61" s="16" t="s">
        <v>152</v>
      </c>
      <c r="H61" s="17" t="s">
        <v>153</v>
      </c>
    </row>
    <row r="62" spans="1:8" ht="14.25" customHeight="1" x14ac:dyDescent="0.2">
      <c r="A62" s="159"/>
      <c r="B62" s="160"/>
      <c r="C62" s="160"/>
      <c r="D62" s="149"/>
      <c r="E62" s="185"/>
      <c r="F62" s="216"/>
      <c r="G62" s="14" t="s">
        <v>154</v>
      </c>
      <c r="H62" s="15">
        <v>0</v>
      </c>
    </row>
    <row r="63" spans="1:8" ht="14.25" customHeight="1" x14ac:dyDescent="0.2">
      <c r="A63" s="159"/>
      <c r="B63" s="160"/>
      <c r="C63" s="160"/>
      <c r="D63" s="183"/>
      <c r="E63" s="186"/>
      <c r="F63" s="217"/>
      <c r="G63" s="16" t="s">
        <v>155</v>
      </c>
      <c r="H63" s="15">
        <v>-1</v>
      </c>
    </row>
    <row r="64" spans="1:8" ht="14.25" customHeight="1" x14ac:dyDescent="0.2">
      <c r="A64" s="159"/>
      <c r="B64" s="160"/>
      <c r="C64" s="160"/>
      <c r="D64" s="148">
        <v>9</v>
      </c>
      <c r="E64" s="214" t="s">
        <v>191</v>
      </c>
      <c r="F64" s="215"/>
      <c r="G64" s="16" t="s">
        <v>152</v>
      </c>
      <c r="H64" s="17" t="s">
        <v>153</v>
      </c>
    </row>
    <row r="65" spans="1:8" ht="14.25" customHeight="1" x14ac:dyDescent="0.2">
      <c r="A65" s="159"/>
      <c r="B65" s="160"/>
      <c r="C65" s="160"/>
      <c r="D65" s="149"/>
      <c r="E65" s="185"/>
      <c r="F65" s="216"/>
      <c r="G65" s="14" t="s">
        <v>154</v>
      </c>
      <c r="H65" s="15">
        <v>0</v>
      </c>
    </row>
    <row r="66" spans="1:8" ht="14.25" customHeight="1" x14ac:dyDescent="0.2">
      <c r="A66" s="159"/>
      <c r="B66" s="160"/>
      <c r="C66" s="160"/>
      <c r="D66" s="183"/>
      <c r="E66" s="186"/>
      <c r="F66" s="217"/>
      <c r="G66" s="16" t="s">
        <v>155</v>
      </c>
      <c r="H66" s="15">
        <v>-1</v>
      </c>
    </row>
    <row r="67" spans="1:8" ht="14.25" customHeight="1" x14ac:dyDescent="0.2">
      <c r="A67" s="159"/>
      <c r="B67" s="160"/>
      <c r="C67" s="160"/>
      <c r="D67" s="148">
        <v>10</v>
      </c>
      <c r="E67" s="214" t="s">
        <v>192</v>
      </c>
      <c r="F67" s="215"/>
      <c r="G67" s="16" t="s">
        <v>152</v>
      </c>
      <c r="H67" s="17" t="s">
        <v>153</v>
      </c>
    </row>
    <row r="68" spans="1:8" ht="14.25" customHeight="1" x14ac:dyDescent="0.2">
      <c r="A68" s="159"/>
      <c r="B68" s="160"/>
      <c r="C68" s="160"/>
      <c r="D68" s="149"/>
      <c r="E68" s="185"/>
      <c r="F68" s="216"/>
      <c r="G68" s="14" t="s">
        <v>154</v>
      </c>
      <c r="H68" s="15">
        <v>0</v>
      </c>
    </row>
    <row r="69" spans="1:8" ht="14.25" customHeight="1" x14ac:dyDescent="0.2">
      <c r="A69" s="159"/>
      <c r="B69" s="160"/>
      <c r="C69" s="160"/>
      <c r="D69" s="183"/>
      <c r="E69" s="186"/>
      <c r="F69" s="217"/>
      <c r="G69" s="16" t="s">
        <v>155</v>
      </c>
      <c r="H69" s="15">
        <v>-1</v>
      </c>
    </row>
    <row r="70" spans="1:8" ht="14.25" customHeight="1" x14ac:dyDescent="0.2">
      <c r="A70" s="159"/>
      <c r="B70" s="160"/>
      <c r="C70" s="160"/>
      <c r="D70" s="148">
        <v>11</v>
      </c>
      <c r="E70" s="225" t="s">
        <v>193</v>
      </c>
      <c r="F70" s="215"/>
      <c r="G70" s="16" t="s">
        <v>152</v>
      </c>
      <c r="H70" s="17" t="s">
        <v>153</v>
      </c>
    </row>
    <row r="71" spans="1:8" ht="14.25" customHeight="1" x14ac:dyDescent="0.2">
      <c r="A71" s="159"/>
      <c r="B71" s="160"/>
      <c r="C71" s="160"/>
      <c r="D71" s="149"/>
      <c r="E71" s="226"/>
      <c r="F71" s="216"/>
      <c r="G71" s="14" t="s">
        <v>154</v>
      </c>
      <c r="H71" s="15">
        <v>0</v>
      </c>
    </row>
    <row r="72" spans="1:8" ht="14.25" customHeight="1" x14ac:dyDescent="0.2">
      <c r="A72" s="159"/>
      <c r="B72" s="160"/>
      <c r="C72" s="160"/>
      <c r="D72" s="183"/>
      <c r="E72" s="227"/>
      <c r="F72" s="217"/>
      <c r="G72" s="16" t="s">
        <v>155</v>
      </c>
      <c r="H72" s="15">
        <v>-1</v>
      </c>
    </row>
    <row r="73" spans="1:8" ht="14.25" customHeight="1" x14ac:dyDescent="0.2">
      <c r="A73" s="159"/>
      <c r="B73" s="160"/>
      <c r="C73" s="160"/>
      <c r="D73" s="148">
        <v>12</v>
      </c>
      <c r="E73" s="214" t="s">
        <v>194</v>
      </c>
      <c r="F73" s="215"/>
      <c r="G73" s="16" t="s">
        <v>152</v>
      </c>
      <c r="H73" s="17" t="s">
        <v>153</v>
      </c>
    </row>
    <row r="74" spans="1:8" ht="14.25" customHeight="1" x14ac:dyDescent="0.2">
      <c r="A74" s="159"/>
      <c r="B74" s="160"/>
      <c r="C74" s="160"/>
      <c r="D74" s="149"/>
      <c r="E74" s="185"/>
      <c r="F74" s="216"/>
      <c r="G74" s="14" t="s">
        <v>154</v>
      </c>
      <c r="H74" s="15">
        <v>0</v>
      </c>
    </row>
    <row r="75" spans="1:8" ht="14.25" customHeight="1" x14ac:dyDescent="0.2">
      <c r="A75" s="159"/>
      <c r="B75" s="160"/>
      <c r="C75" s="160"/>
      <c r="D75" s="183"/>
      <c r="E75" s="186"/>
      <c r="F75" s="217"/>
      <c r="G75" s="16" t="s">
        <v>155</v>
      </c>
      <c r="H75" s="15">
        <v>-1</v>
      </c>
    </row>
    <row r="76" spans="1:8" ht="14.25" customHeight="1" x14ac:dyDescent="0.2">
      <c r="A76" s="159"/>
      <c r="B76" s="160"/>
      <c r="C76" s="160"/>
      <c r="D76" s="148">
        <v>13</v>
      </c>
      <c r="E76" s="214" t="s">
        <v>195</v>
      </c>
      <c r="F76" s="215"/>
      <c r="G76" s="16" t="s">
        <v>152</v>
      </c>
      <c r="H76" s="17" t="s">
        <v>153</v>
      </c>
    </row>
    <row r="77" spans="1:8" ht="14.25" customHeight="1" x14ac:dyDescent="0.2">
      <c r="A77" s="159"/>
      <c r="B77" s="160"/>
      <c r="C77" s="160"/>
      <c r="D77" s="149"/>
      <c r="E77" s="185"/>
      <c r="F77" s="216"/>
      <c r="G77" s="14" t="s">
        <v>154</v>
      </c>
      <c r="H77" s="15">
        <v>0</v>
      </c>
    </row>
    <row r="78" spans="1:8" ht="14.25" customHeight="1" x14ac:dyDescent="0.2">
      <c r="A78" s="159"/>
      <c r="B78" s="160"/>
      <c r="C78" s="160"/>
      <c r="D78" s="183"/>
      <c r="E78" s="186"/>
      <c r="F78" s="217"/>
      <c r="G78" s="16" t="s">
        <v>155</v>
      </c>
      <c r="H78" s="15">
        <v>-1</v>
      </c>
    </row>
    <row r="79" spans="1:8" ht="14.25" customHeight="1" x14ac:dyDescent="0.2">
      <c r="A79" s="159"/>
      <c r="B79" s="160"/>
      <c r="C79" s="160"/>
      <c r="D79" s="148">
        <v>14</v>
      </c>
      <c r="E79" s="214" t="s">
        <v>196</v>
      </c>
      <c r="F79" s="215"/>
      <c r="G79" s="16" t="s">
        <v>152</v>
      </c>
      <c r="H79" s="17" t="s">
        <v>153</v>
      </c>
    </row>
    <row r="80" spans="1:8" ht="14.25" customHeight="1" x14ac:dyDescent="0.2">
      <c r="A80" s="159"/>
      <c r="B80" s="160"/>
      <c r="C80" s="160"/>
      <c r="D80" s="149"/>
      <c r="E80" s="185"/>
      <c r="F80" s="216"/>
      <c r="G80" s="14" t="s">
        <v>154</v>
      </c>
      <c r="H80" s="15">
        <v>0</v>
      </c>
    </row>
    <row r="81" spans="1:8" ht="14.25" customHeight="1" x14ac:dyDescent="0.2">
      <c r="A81" s="159"/>
      <c r="B81" s="160"/>
      <c r="C81" s="160"/>
      <c r="D81" s="183"/>
      <c r="E81" s="186"/>
      <c r="F81" s="217"/>
      <c r="G81" s="16" t="s">
        <v>155</v>
      </c>
      <c r="H81" s="15">
        <v>-1</v>
      </c>
    </row>
    <row r="82" spans="1:8" ht="14.25" customHeight="1" x14ac:dyDescent="0.2">
      <c r="A82" s="159"/>
      <c r="B82" s="160"/>
      <c r="C82" s="160"/>
      <c r="D82" s="148">
        <v>15</v>
      </c>
      <c r="E82" s="214" t="s">
        <v>197</v>
      </c>
      <c r="F82" s="215"/>
      <c r="G82" s="16" t="s">
        <v>152</v>
      </c>
      <c r="H82" s="17" t="s">
        <v>153</v>
      </c>
    </row>
    <row r="83" spans="1:8" ht="14.25" customHeight="1" x14ac:dyDescent="0.2">
      <c r="A83" s="159"/>
      <c r="B83" s="160"/>
      <c r="C83" s="160"/>
      <c r="D83" s="149"/>
      <c r="E83" s="185"/>
      <c r="F83" s="216"/>
      <c r="G83" s="14" t="s">
        <v>154</v>
      </c>
      <c r="H83" s="15">
        <v>0</v>
      </c>
    </row>
    <row r="84" spans="1:8" ht="14.25" customHeight="1" x14ac:dyDescent="0.2">
      <c r="A84" s="159"/>
      <c r="B84" s="160"/>
      <c r="C84" s="160"/>
      <c r="D84" s="183"/>
      <c r="E84" s="186"/>
      <c r="F84" s="217"/>
      <c r="G84" s="16" t="s">
        <v>155</v>
      </c>
      <c r="H84" s="15">
        <v>-1</v>
      </c>
    </row>
    <row r="85" spans="1:8" ht="14.25" customHeight="1" x14ac:dyDescent="0.2">
      <c r="A85" s="159"/>
      <c r="B85" s="160"/>
      <c r="C85" s="160"/>
      <c r="D85" s="148">
        <v>16</v>
      </c>
      <c r="E85" s="214" t="s">
        <v>198</v>
      </c>
      <c r="F85" s="215"/>
      <c r="G85" s="16" t="s">
        <v>152</v>
      </c>
      <c r="H85" s="17" t="s">
        <v>153</v>
      </c>
    </row>
    <row r="86" spans="1:8" ht="14.25" customHeight="1" x14ac:dyDescent="0.2">
      <c r="A86" s="220"/>
      <c r="B86" s="221"/>
      <c r="C86" s="221"/>
      <c r="D86" s="149"/>
      <c r="E86" s="185"/>
      <c r="F86" s="216"/>
      <c r="G86" s="14" t="s">
        <v>154</v>
      </c>
      <c r="H86" s="15">
        <v>0</v>
      </c>
    </row>
    <row r="87" spans="1:8" ht="14.25" customHeight="1" x14ac:dyDescent="0.2">
      <c r="A87" s="220"/>
      <c r="B87" s="221"/>
      <c r="C87" s="221"/>
      <c r="D87" s="183"/>
      <c r="E87" s="186"/>
      <c r="F87" s="217"/>
      <c r="G87" s="16" t="s">
        <v>155</v>
      </c>
      <c r="H87" s="15">
        <v>-1</v>
      </c>
    </row>
    <row r="88" spans="1:8" ht="14.25" customHeight="1" x14ac:dyDescent="0.2">
      <c r="A88" s="220"/>
      <c r="B88" s="221"/>
      <c r="C88" s="221"/>
      <c r="D88" s="148">
        <v>17</v>
      </c>
      <c r="E88" s="226" t="s">
        <v>199</v>
      </c>
      <c r="F88" s="215"/>
      <c r="G88" s="16" t="s">
        <v>152</v>
      </c>
      <c r="H88" s="17" t="s">
        <v>153</v>
      </c>
    </row>
    <row r="89" spans="1:8" ht="14.25" customHeight="1" x14ac:dyDescent="0.2">
      <c r="A89" s="220"/>
      <c r="B89" s="221"/>
      <c r="C89" s="221"/>
      <c r="D89" s="149"/>
      <c r="E89" s="226"/>
      <c r="F89" s="216"/>
      <c r="G89" s="14" t="s">
        <v>154</v>
      </c>
      <c r="H89" s="15">
        <v>0</v>
      </c>
    </row>
    <row r="90" spans="1:8" ht="14.25" customHeight="1" thickBot="1" x14ac:dyDescent="0.25">
      <c r="A90" s="222"/>
      <c r="B90" s="223"/>
      <c r="C90" s="223"/>
      <c r="D90" s="177"/>
      <c r="E90" s="228"/>
      <c r="F90" s="229"/>
      <c r="G90" s="23" t="s">
        <v>155</v>
      </c>
      <c r="H90" s="24">
        <v>-1</v>
      </c>
    </row>
    <row r="91" spans="1:8" ht="14.25" customHeight="1" x14ac:dyDescent="0.25">
      <c r="A91" s="231" t="s">
        <v>200</v>
      </c>
      <c r="B91" s="232"/>
      <c r="C91" s="232"/>
      <c r="D91" s="161">
        <v>1</v>
      </c>
      <c r="E91" s="163" t="s">
        <v>201</v>
      </c>
      <c r="F91" s="239"/>
      <c r="G91" s="29" t="s">
        <v>152</v>
      </c>
      <c r="H91" s="30" t="s">
        <v>153</v>
      </c>
    </row>
    <row r="92" spans="1:8" ht="14.25" customHeight="1" x14ac:dyDescent="0.25">
      <c r="A92" s="233"/>
      <c r="B92" s="234"/>
      <c r="C92" s="234"/>
      <c r="D92" s="162"/>
      <c r="E92" s="164"/>
      <c r="F92" s="164"/>
      <c r="G92" s="31" t="s">
        <v>154</v>
      </c>
      <c r="H92" s="32">
        <v>0</v>
      </c>
    </row>
    <row r="93" spans="1:8" ht="14.25" customHeight="1" x14ac:dyDescent="0.25">
      <c r="A93" s="233"/>
      <c r="B93" s="234"/>
      <c r="C93" s="234"/>
      <c r="D93" s="162"/>
      <c r="E93" s="164"/>
      <c r="F93" s="164"/>
      <c r="G93" s="33" t="s">
        <v>155</v>
      </c>
      <c r="H93" s="32">
        <v>-1</v>
      </c>
    </row>
    <row r="94" spans="1:8" ht="14.25" customHeight="1" x14ac:dyDescent="0.25">
      <c r="A94" s="233"/>
      <c r="B94" s="234"/>
      <c r="C94" s="234"/>
      <c r="D94" s="162">
        <v>2</v>
      </c>
      <c r="E94" s="201" t="s">
        <v>202</v>
      </c>
      <c r="F94" s="164"/>
      <c r="G94" s="33" t="s">
        <v>152</v>
      </c>
      <c r="H94" s="34" t="s">
        <v>153</v>
      </c>
    </row>
    <row r="95" spans="1:8" ht="14.25" customHeight="1" x14ac:dyDescent="0.25">
      <c r="A95" s="233"/>
      <c r="B95" s="234"/>
      <c r="C95" s="234"/>
      <c r="D95" s="162"/>
      <c r="E95" s="164"/>
      <c r="F95" s="164"/>
      <c r="G95" s="31" t="s">
        <v>154</v>
      </c>
      <c r="H95" s="32">
        <v>0</v>
      </c>
    </row>
    <row r="96" spans="1:8" ht="14.25" customHeight="1" x14ac:dyDescent="0.25">
      <c r="A96" s="233"/>
      <c r="B96" s="234"/>
      <c r="C96" s="234"/>
      <c r="D96" s="162"/>
      <c r="E96" s="164"/>
      <c r="F96" s="164"/>
      <c r="G96" s="33" t="s">
        <v>155</v>
      </c>
      <c r="H96" s="32">
        <v>-1</v>
      </c>
    </row>
    <row r="97" spans="1:8" ht="14.25" customHeight="1" x14ac:dyDescent="0.25">
      <c r="A97" s="233"/>
      <c r="B97" s="234"/>
      <c r="C97" s="234"/>
      <c r="D97" s="162">
        <v>3</v>
      </c>
      <c r="E97" s="201" t="s">
        <v>203</v>
      </c>
      <c r="F97" s="164"/>
      <c r="G97" s="33" t="s">
        <v>152</v>
      </c>
      <c r="H97" s="34" t="s">
        <v>153</v>
      </c>
    </row>
    <row r="98" spans="1:8" ht="14.25" customHeight="1" x14ac:dyDescent="0.25">
      <c r="A98" s="233"/>
      <c r="B98" s="234"/>
      <c r="C98" s="234"/>
      <c r="D98" s="162"/>
      <c r="E98" s="164"/>
      <c r="F98" s="164"/>
      <c r="G98" s="31" t="s">
        <v>154</v>
      </c>
      <c r="H98" s="32">
        <v>0</v>
      </c>
    </row>
    <row r="99" spans="1:8" ht="14.25" customHeight="1" x14ac:dyDescent="0.25">
      <c r="A99" s="233"/>
      <c r="B99" s="234"/>
      <c r="C99" s="234"/>
      <c r="D99" s="162"/>
      <c r="E99" s="164"/>
      <c r="F99" s="164"/>
      <c r="G99" s="33" t="s">
        <v>155</v>
      </c>
      <c r="H99" s="32">
        <v>-1</v>
      </c>
    </row>
    <row r="100" spans="1:8" ht="14.25" customHeight="1" x14ac:dyDescent="0.2">
      <c r="A100" s="233"/>
      <c r="B100" s="234"/>
      <c r="C100" s="234"/>
      <c r="D100" s="162">
        <v>4</v>
      </c>
      <c r="E100" s="201" t="s">
        <v>204</v>
      </c>
      <c r="F100" s="147" t="s">
        <v>205</v>
      </c>
      <c r="G100" s="191" t="s">
        <v>180</v>
      </c>
      <c r="H100" s="193" t="s">
        <v>181</v>
      </c>
    </row>
    <row r="101" spans="1:8" ht="14.25" customHeight="1" x14ac:dyDescent="0.2">
      <c r="A101" s="233"/>
      <c r="B101" s="234"/>
      <c r="C101" s="234"/>
      <c r="D101" s="162"/>
      <c r="E101" s="230"/>
      <c r="F101" s="147"/>
      <c r="G101" s="191"/>
      <c r="H101" s="193"/>
    </row>
    <row r="102" spans="1:8" ht="14.25" customHeight="1" x14ac:dyDescent="0.2">
      <c r="A102" s="233"/>
      <c r="B102" s="234"/>
      <c r="C102" s="234"/>
      <c r="D102" s="162"/>
      <c r="E102" s="230"/>
      <c r="F102" s="147"/>
      <c r="G102" s="191"/>
      <c r="H102" s="193"/>
    </row>
    <row r="103" spans="1:8" ht="14.25" customHeight="1" x14ac:dyDescent="0.2">
      <c r="A103" s="233"/>
      <c r="B103" s="234"/>
      <c r="C103" s="234"/>
      <c r="D103" s="162">
        <v>5</v>
      </c>
      <c r="E103" s="201" t="s">
        <v>206</v>
      </c>
      <c r="F103" s="147" t="s">
        <v>205</v>
      </c>
      <c r="G103" s="191" t="s">
        <v>180</v>
      </c>
      <c r="H103" s="193" t="s">
        <v>181</v>
      </c>
    </row>
    <row r="104" spans="1:8" ht="14.25" customHeight="1" x14ac:dyDescent="0.2">
      <c r="A104" s="233"/>
      <c r="B104" s="234"/>
      <c r="C104" s="234"/>
      <c r="D104" s="162"/>
      <c r="E104" s="164"/>
      <c r="F104" s="147"/>
      <c r="G104" s="191"/>
      <c r="H104" s="193"/>
    </row>
    <row r="105" spans="1:8" ht="14.25" customHeight="1" x14ac:dyDescent="0.2">
      <c r="A105" s="233"/>
      <c r="B105" s="234"/>
      <c r="C105" s="234"/>
      <c r="D105" s="162"/>
      <c r="E105" s="164"/>
      <c r="F105" s="147"/>
      <c r="G105" s="191"/>
      <c r="H105" s="193"/>
    </row>
    <row r="106" spans="1:8" ht="14.25" customHeight="1" x14ac:dyDescent="0.25">
      <c r="A106" s="233"/>
      <c r="B106" s="234"/>
      <c r="C106" s="234"/>
      <c r="D106" s="162">
        <v>6</v>
      </c>
      <c r="E106" s="201" t="s">
        <v>207</v>
      </c>
      <c r="F106" s="164"/>
      <c r="G106" s="33" t="s">
        <v>152</v>
      </c>
      <c r="H106" s="34" t="s">
        <v>208</v>
      </c>
    </row>
    <row r="107" spans="1:8" ht="14.25" customHeight="1" x14ac:dyDescent="0.25">
      <c r="A107" s="233"/>
      <c r="B107" s="234"/>
      <c r="C107" s="234"/>
      <c r="D107" s="162"/>
      <c r="E107" s="164"/>
      <c r="F107" s="164"/>
      <c r="G107" s="31" t="s">
        <v>154</v>
      </c>
      <c r="H107" s="32">
        <v>-1</v>
      </c>
    </row>
    <row r="108" spans="1:8" ht="14.25" customHeight="1" x14ac:dyDescent="0.25">
      <c r="A108" s="233"/>
      <c r="B108" s="234"/>
      <c r="C108" s="234"/>
      <c r="D108" s="162"/>
      <c r="E108" s="164"/>
      <c r="F108" s="164"/>
      <c r="G108" s="33" t="s">
        <v>155</v>
      </c>
      <c r="H108" s="32">
        <v>-2</v>
      </c>
    </row>
    <row r="109" spans="1:8" ht="14.25" customHeight="1" x14ac:dyDescent="0.25">
      <c r="A109" s="233"/>
      <c r="B109" s="234"/>
      <c r="C109" s="234"/>
      <c r="D109" s="162">
        <v>7</v>
      </c>
      <c r="E109" s="201" t="s">
        <v>209</v>
      </c>
      <c r="F109" s="164"/>
      <c r="G109" s="33" t="s">
        <v>152</v>
      </c>
      <c r="H109" s="34" t="s">
        <v>153</v>
      </c>
    </row>
    <row r="110" spans="1:8" ht="14.25" customHeight="1" x14ac:dyDescent="0.25">
      <c r="A110" s="233"/>
      <c r="B110" s="234"/>
      <c r="C110" s="234"/>
      <c r="D110" s="162"/>
      <c r="E110" s="164"/>
      <c r="F110" s="164"/>
      <c r="G110" s="31" t="s">
        <v>154</v>
      </c>
      <c r="H110" s="32">
        <v>0</v>
      </c>
    </row>
    <row r="111" spans="1:8" ht="14.25" customHeight="1" x14ac:dyDescent="0.25">
      <c r="A111" s="233"/>
      <c r="B111" s="234"/>
      <c r="C111" s="234"/>
      <c r="D111" s="162"/>
      <c r="E111" s="164"/>
      <c r="F111" s="164"/>
      <c r="G111" s="33" t="s">
        <v>155</v>
      </c>
      <c r="H111" s="32">
        <v>-1</v>
      </c>
    </row>
    <row r="112" spans="1:8" ht="14.25" customHeight="1" x14ac:dyDescent="0.2">
      <c r="A112" s="233"/>
      <c r="B112" s="234"/>
      <c r="C112" s="235"/>
      <c r="D112" s="162">
        <v>8</v>
      </c>
      <c r="E112" s="201" t="s">
        <v>210</v>
      </c>
      <c r="F112" s="147" t="s">
        <v>205</v>
      </c>
      <c r="G112" s="191" t="s">
        <v>180</v>
      </c>
      <c r="H112" s="240" t="s">
        <v>181</v>
      </c>
    </row>
    <row r="113" spans="1:8" ht="14.25" customHeight="1" x14ac:dyDescent="0.2">
      <c r="A113" s="236"/>
      <c r="B113" s="237"/>
      <c r="C113" s="238"/>
      <c r="D113" s="162"/>
      <c r="E113" s="164"/>
      <c r="F113" s="147"/>
      <c r="G113" s="191"/>
      <c r="H113" s="240"/>
    </row>
    <row r="114" spans="1:8" ht="14.25" customHeight="1" x14ac:dyDescent="0.2">
      <c r="A114" s="241" t="s">
        <v>211</v>
      </c>
      <c r="B114" s="242"/>
      <c r="C114" s="242"/>
      <c r="D114" s="162"/>
      <c r="E114" s="164"/>
      <c r="F114" s="147"/>
      <c r="G114" s="191"/>
      <c r="H114" s="240"/>
    </row>
    <row r="115" spans="1:8" ht="14.25" customHeight="1" x14ac:dyDescent="0.25">
      <c r="A115" s="241"/>
      <c r="B115" s="242"/>
      <c r="C115" s="242"/>
      <c r="D115" s="162">
        <v>9</v>
      </c>
      <c r="E115" s="201" t="s">
        <v>212</v>
      </c>
      <c r="F115" s="164"/>
      <c r="G115" s="33" t="s">
        <v>152</v>
      </c>
      <c r="H115" s="34" t="s">
        <v>153</v>
      </c>
    </row>
    <row r="116" spans="1:8" ht="14.25" customHeight="1" x14ac:dyDescent="0.25">
      <c r="A116" s="241" t="s">
        <v>213</v>
      </c>
      <c r="B116" s="242"/>
      <c r="C116" s="242"/>
      <c r="D116" s="162"/>
      <c r="E116" s="164"/>
      <c r="F116" s="164"/>
      <c r="G116" s="31" t="s">
        <v>154</v>
      </c>
      <c r="H116" s="32">
        <v>0</v>
      </c>
    </row>
    <row r="117" spans="1:8" ht="14.25" customHeight="1" x14ac:dyDescent="0.25">
      <c r="A117" s="241"/>
      <c r="B117" s="242"/>
      <c r="C117" s="242"/>
      <c r="D117" s="162"/>
      <c r="E117" s="164"/>
      <c r="F117" s="164"/>
      <c r="G117" s="33" t="s">
        <v>155</v>
      </c>
      <c r="H117" s="32">
        <v>-1</v>
      </c>
    </row>
    <row r="118" spans="1:8" ht="19.899999999999999" customHeight="1" x14ac:dyDescent="0.25">
      <c r="A118" s="241" t="s">
        <v>214</v>
      </c>
      <c r="B118" s="242"/>
      <c r="C118" s="242"/>
      <c r="D118" s="162">
        <v>10</v>
      </c>
      <c r="E118" s="201" t="s">
        <v>215</v>
      </c>
      <c r="F118" s="164"/>
      <c r="G118" s="33" t="s">
        <v>152</v>
      </c>
      <c r="H118" s="34" t="s">
        <v>153</v>
      </c>
    </row>
    <row r="119" spans="1:8" ht="19.899999999999999" customHeight="1" x14ac:dyDescent="0.25">
      <c r="A119" s="241"/>
      <c r="B119" s="242"/>
      <c r="C119" s="242"/>
      <c r="D119" s="162"/>
      <c r="E119" s="164"/>
      <c r="F119" s="164"/>
      <c r="G119" s="31" t="s">
        <v>154</v>
      </c>
      <c r="H119" s="32">
        <v>0</v>
      </c>
    </row>
    <row r="120" spans="1:8" ht="19.899999999999999" customHeight="1" x14ac:dyDescent="0.25">
      <c r="A120" s="241" t="s">
        <v>216</v>
      </c>
      <c r="B120" s="242"/>
      <c r="C120" s="242"/>
      <c r="D120" s="162"/>
      <c r="E120" s="164"/>
      <c r="F120" s="164"/>
      <c r="G120" s="33" t="s">
        <v>155</v>
      </c>
      <c r="H120" s="32">
        <v>-1</v>
      </c>
    </row>
    <row r="121" spans="1:8" ht="19.899999999999999" customHeight="1" x14ac:dyDescent="0.25">
      <c r="A121" s="241"/>
      <c r="B121" s="242"/>
      <c r="C121" s="242"/>
      <c r="D121" s="162">
        <v>11</v>
      </c>
      <c r="E121" s="201" t="s">
        <v>217</v>
      </c>
      <c r="F121" s="164"/>
      <c r="G121" s="33" t="s">
        <v>152</v>
      </c>
      <c r="H121" s="32">
        <v>0</v>
      </c>
    </row>
    <row r="122" spans="1:8" ht="19.899999999999999" customHeight="1" x14ac:dyDescent="0.25">
      <c r="A122" s="243"/>
      <c r="B122" s="244"/>
      <c r="C122" s="245"/>
      <c r="D122" s="162"/>
      <c r="E122" s="164"/>
      <c r="F122" s="164"/>
      <c r="G122" s="31" t="s">
        <v>154</v>
      </c>
      <c r="H122" s="32">
        <v>-1</v>
      </c>
    </row>
    <row r="123" spans="1:8" ht="19.899999999999999" customHeight="1" x14ac:dyDescent="0.25">
      <c r="A123" s="246"/>
      <c r="B123" s="247"/>
      <c r="C123" s="248"/>
      <c r="D123" s="162"/>
      <c r="E123" s="164"/>
      <c r="F123" s="164"/>
      <c r="G123" s="33" t="s">
        <v>180</v>
      </c>
      <c r="H123" s="32">
        <v>-2</v>
      </c>
    </row>
    <row r="124" spans="1:8" ht="14.25" customHeight="1" x14ac:dyDescent="0.25">
      <c r="A124" s="246"/>
      <c r="B124" s="247"/>
      <c r="C124" s="247"/>
      <c r="D124" s="162">
        <v>12</v>
      </c>
      <c r="E124" s="201" t="s">
        <v>218</v>
      </c>
      <c r="F124" s="164"/>
      <c r="G124" s="33" t="s">
        <v>152</v>
      </c>
      <c r="H124" s="34" t="s">
        <v>153</v>
      </c>
    </row>
    <row r="125" spans="1:8" ht="14.25" customHeight="1" x14ac:dyDescent="0.25">
      <c r="A125" s="246"/>
      <c r="B125" s="247"/>
      <c r="C125" s="247"/>
      <c r="D125" s="251"/>
      <c r="E125" s="230"/>
      <c r="F125" s="230"/>
      <c r="G125" s="31" t="s">
        <v>154</v>
      </c>
      <c r="H125" s="32">
        <v>0</v>
      </c>
    </row>
    <row r="126" spans="1:8" ht="14.25" customHeight="1" x14ac:dyDescent="0.25">
      <c r="A126" s="246"/>
      <c r="B126" s="247"/>
      <c r="C126" s="247"/>
      <c r="D126" s="251"/>
      <c r="E126" s="230"/>
      <c r="F126" s="230"/>
      <c r="G126" s="33" t="s">
        <v>155</v>
      </c>
      <c r="H126" s="32">
        <v>-1</v>
      </c>
    </row>
    <row r="127" spans="1:8" ht="14.25" customHeight="1" x14ac:dyDescent="0.2">
      <c r="A127" s="246"/>
      <c r="B127" s="247"/>
      <c r="C127" s="247"/>
      <c r="D127" s="162">
        <v>13</v>
      </c>
      <c r="E127" s="201" t="s">
        <v>219</v>
      </c>
      <c r="F127" s="147" t="s">
        <v>205</v>
      </c>
      <c r="G127" s="191" t="s">
        <v>180</v>
      </c>
      <c r="H127" s="240" t="s">
        <v>181</v>
      </c>
    </row>
    <row r="128" spans="1:8" ht="14.25" customHeight="1" x14ac:dyDescent="0.2">
      <c r="A128" s="246"/>
      <c r="B128" s="247"/>
      <c r="C128" s="247"/>
      <c r="D128" s="162"/>
      <c r="E128" s="164"/>
      <c r="F128" s="147"/>
      <c r="G128" s="191"/>
      <c r="H128" s="240"/>
    </row>
    <row r="129" spans="1:8" ht="14.25" customHeight="1" x14ac:dyDescent="0.2">
      <c r="A129" s="246"/>
      <c r="B129" s="247"/>
      <c r="C129" s="247"/>
      <c r="D129" s="162"/>
      <c r="E129" s="164"/>
      <c r="F129" s="147"/>
      <c r="G129" s="191"/>
      <c r="H129" s="240"/>
    </row>
    <row r="130" spans="1:8" ht="14.25" customHeight="1" x14ac:dyDescent="0.25">
      <c r="A130" s="246"/>
      <c r="B130" s="247"/>
      <c r="C130" s="247"/>
      <c r="D130" s="162">
        <v>14</v>
      </c>
      <c r="E130" s="201" t="s">
        <v>220</v>
      </c>
      <c r="F130" s="164"/>
      <c r="G130" s="33" t="s">
        <v>152</v>
      </c>
      <c r="H130" s="34" t="s">
        <v>153</v>
      </c>
    </row>
    <row r="131" spans="1:8" ht="14.25" customHeight="1" x14ac:dyDescent="0.25">
      <c r="A131" s="246"/>
      <c r="B131" s="247"/>
      <c r="C131" s="247"/>
      <c r="D131" s="162"/>
      <c r="E131" s="164"/>
      <c r="F131" s="164"/>
      <c r="G131" s="31" t="s">
        <v>154</v>
      </c>
      <c r="H131" s="32">
        <v>0</v>
      </c>
    </row>
    <row r="132" spans="1:8" ht="13.9" customHeight="1" x14ac:dyDescent="0.25">
      <c r="A132" s="246"/>
      <c r="B132" s="247"/>
      <c r="C132" s="247"/>
      <c r="D132" s="162"/>
      <c r="E132" s="164"/>
      <c r="F132" s="164"/>
      <c r="G132" s="33" t="s">
        <v>155</v>
      </c>
      <c r="H132" s="32">
        <v>-1</v>
      </c>
    </row>
    <row r="133" spans="1:8" ht="14.25" customHeight="1" x14ac:dyDescent="0.2">
      <c r="A133" s="246"/>
      <c r="B133" s="247"/>
      <c r="C133" s="247"/>
      <c r="D133" s="162">
        <v>15</v>
      </c>
      <c r="E133" s="201" t="s">
        <v>221</v>
      </c>
      <c r="F133" s="164"/>
      <c r="G133" s="191" t="s">
        <v>180</v>
      </c>
      <c r="H133" s="240" t="s">
        <v>181</v>
      </c>
    </row>
    <row r="134" spans="1:8" ht="14.25" customHeight="1" x14ac:dyDescent="0.2">
      <c r="A134" s="246"/>
      <c r="B134" s="247"/>
      <c r="C134" s="247"/>
      <c r="D134" s="162"/>
      <c r="E134" s="164"/>
      <c r="F134" s="164"/>
      <c r="G134" s="191"/>
      <c r="H134" s="240"/>
    </row>
    <row r="135" spans="1:8" ht="14.25" customHeight="1" x14ac:dyDescent="0.2">
      <c r="A135" s="246"/>
      <c r="B135" s="247"/>
      <c r="C135" s="247"/>
      <c r="D135" s="162"/>
      <c r="E135" s="164"/>
      <c r="F135" s="164"/>
      <c r="G135" s="191"/>
      <c r="H135" s="240"/>
    </row>
    <row r="136" spans="1:8" ht="14.25" customHeight="1" x14ac:dyDescent="0.25">
      <c r="A136" s="246"/>
      <c r="B136" s="247"/>
      <c r="C136" s="247"/>
      <c r="D136" s="162">
        <v>16</v>
      </c>
      <c r="E136" s="201" t="s">
        <v>222</v>
      </c>
      <c r="F136" s="164"/>
      <c r="G136" s="33" t="s">
        <v>152</v>
      </c>
      <c r="H136" s="34" t="s">
        <v>153</v>
      </c>
    </row>
    <row r="137" spans="1:8" ht="14.25" customHeight="1" x14ac:dyDescent="0.25">
      <c r="A137" s="246"/>
      <c r="B137" s="247"/>
      <c r="C137" s="247"/>
      <c r="D137" s="162"/>
      <c r="E137" s="164"/>
      <c r="F137" s="164"/>
      <c r="G137" s="31" t="s">
        <v>154</v>
      </c>
      <c r="H137" s="32">
        <v>0</v>
      </c>
    </row>
    <row r="138" spans="1:8" ht="14.25" customHeight="1" x14ac:dyDescent="0.25">
      <c r="A138" s="246"/>
      <c r="B138" s="247"/>
      <c r="C138" s="247"/>
      <c r="D138" s="162"/>
      <c r="E138" s="164"/>
      <c r="F138" s="164"/>
      <c r="G138" s="33" t="s">
        <v>155</v>
      </c>
      <c r="H138" s="32">
        <v>-1</v>
      </c>
    </row>
    <row r="139" spans="1:8" ht="34.9" customHeight="1" x14ac:dyDescent="0.25">
      <c r="A139" s="246"/>
      <c r="B139" s="247"/>
      <c r="C139" s="247"/>
      <c r="D139" s="162">
        <v>17</v>
      </c>
      <c r="E139" s="201" t="s">
        <v>223</v>
      </c>
      <c r="F139" s="150" t="s">
        <v>224</v>
      </c>
      <c r="G139" s="33" t="s">
        <v>152</v>
      </c>
      <c r="H139" s="34" t="s">
        <v>153</v>
      </c>
    </row>
    <row r="140" spans="1:8" ht="34.9" customHeight="1" x14ac:dyDescent="0.25">
      <c r="A140" s="246"/>
      <c r="B140" s="247"/>
      <c r="C140" s="247"/>
      <c r="D140" s="251"/>
      <c r="E140" s="230"/>
      <c r="F140" s="151"/>
      <c r="G140" s="31" t="s">
        <v>154</v>
      </c>
      <c r="H140" s="32">
        <v>0</v>
      </c>
    </row>
    <row r="141" spans="1:8" ht="34.9" customHeight="1" thickBot="1" x14ac:dyDescent="0.3">
      <c r="A141" s="249"/>
      <c r="B141" s="250"/>
      <c r="C141" s="250"/>
      <c r="D141" s="252"/>
      <c r="E141" s="253"/>
      <c r="F141" s="254"/>
      <c r="G141" s="23" t="s">
        <v>155</v>
      </c>
      <c r="H141" s="35">
        <v>-1</v>
      </c>
    </row>
    <row r="142" spans="1:8" ht="14.25" customHeight="1" x14ac:dyDescent="0.25">
      <c r="A142" s="255" t="s">
        <v>225</v>
      </c>
      <c r="B142" s="258" t="s">
        <v>226</v>
      </c>
      <c r="C142" s="260" t="s">
        <v>227</v>
      </c>
      <c r="D142" s="161">
        <v>1</v>
      </c>
      <c r="E142" s="239" t="s">
        <v>228</v>
      </c>
      <c r="F142" s="262"/>
      <c r="G142" s="29" t="s">
        <v>152</v>
      </c>
      <c r="H142" s="30" t="s">
        <v>153</v>
      </c>
    </row>
    <row r="143" spans="1:8" ht="14.25" customHeight="1" x14ac:dyDescent="0.25">
      <c r="A143" s="256"/>
      <c r="B143" s="259"/>
      <c r="C143" s="261"/>
      <c r="D143" s="162"/>
      <c r="E143" s="164"/>
      <c r="F143" s="263"/>
      <c r="G143" s="31" t="s">
        <v>154</v>
      </c>
      <c r="H143" s="32">
        <v>0</v>
      </c>
    </row>
    <row r="144" spans="1:8" ht="14.25" customHeight="1" x14ac:dyDescent="0.25">
      <c r="A144" s="256"/>
      <c r="B144" s="259"/>
      <c r="C144" s="261"/>
      <c r="D144" s="162"/>
      <c r="E144" s="164"/>
      <c r="F144" s="263"/>
      <c r="G144" s="33" t="s">
        <v>155</v>
      </c>
      <c r="H144" s="32">
        <v>-1</v>
      </c>
    </row>
    <row r="145" spans="1:8" ht="14.25" customHeight="1" x14ac:dyDescent="0.25">
      <c r="A145" s="256"/>
      <c r="B145" s="259"/>
      <c r="C145" s="261" t="s">
        <v>229</v>
      </c>
      <c r="D145" s="162">
        <v>2</v>
      </c>
      <c r="E145" s="164" t="s">
        <v>230</v>
      </c>
      <c r="F145" s="263"/>
      <c r="G145" s="33" t="s">
        <v>152</v>
      </c>
      <c r="H145" s="34" t="s">
        <v>153</v>
      </c>
    </row>
    <row r="146" spans="1:8" ht="14.25" customHeight="1" x14ac:dyDescent="0.25">
      <c r="A146" s="256"/>
      <c r="B146" s="259"/>
      <c r="C146" s="261"/>
      <c r="D146" s="162"/>
      <c r="E146" s="164"/>
      <c r="F146" s="263"/>
      <c r="G146" s="31" t="s">
        <v>154</v>
      </c>
      <c r="H146" s="32">
        <v>0</v>
      </c>
    </row>
    <row r="147" spans="1:8" ht="14.25" customHeight="1" x14ac:dyDescent="0.25">
      <c r="A147" s="256"/>
      <c r="B147" s="264" t="s">
        <v>231</v>
      </c>
      <c r="C147" s="261"/>
      <c r="D147" s="162"/>
      <c r="E147" s="164"/>
      <c r="F147" s="263"/>
      <c r="G147" s="33" t="s">
        <v>155</v>
      </c>
      <c r="H147" s="32">
        <v>-1</v>
      </c>
    </row>
    <row r="148" spans="1:8" ht="14.25" customHeight="1" x14ac:dyDescent="0.25">
      <c r="A148" s="256"/>
      <c r="B148" s="265"/>
      <c r="C148" s="267"/>
      <c r="D148" s="162">
        <v>3</v>
      </c>
      <c r="E148" s="164" t="s">
        <v>232</v>
      </c>
      <c r="F148" s="263"/>
      <c r="G148" s="33" t="s">
        <v>152</v>
      </c>
      <c r="H148" s="34" t="s">
        <v>153</v>
      </c>
    </row>
    <row r="149" spans="1:8" ht="14.25" customHeight="1" x14ac:dyDescent="0.25">
      <c r="A149" s="256"/>
      <c r="B149" s="265"/>
      <c r="C149" s="267"/>
      <c r="D149" s="162"/>
      <c r="E149" s="164"/>
      <c r="F149" s="263"/>
      <c r="G149" s="31" t="s">
        <v>154</v>
      </c>
      <c r="H149" s="32">
        <v>0</v>
      </c>
    </row>
    <row r="150" spans="1:8" ht="14.25" customHeight="1" x14ac:dyDescent="0.25">
      <c r="A150" s="256"/>
      <c r="B150" s="265"/>
      <c r="C150" s="268"/>
      <c r="D150" s="162"/>
      <c r="E150" s="164"/>
      <c r="F150" s="263"/>
      <c r="G150" s="33" t="s">
        <v>155</v>
      </c>
      <c r="H150" s="32">
        <v>-1</v>
      </c>
    </row>
    <row r="151" spans="1:8" ht="14.25" customHeight="1" x14ac:dyDescent="0.25">
      <c r="A151" s="256"/>
      <c r="B151" s="266"/>
      <c r="C151" s="261" t="s">
        <v>233</v>
      </c>
      <c r="D151" s="162">
        <v>4</v>
      </c>
      <c r="E151" s="164" t="s">
        <v>234</v>
      </c>
      <c r="F151" s="263"/>
      <c r="G151" s="33" t="s">
        <v>152</v>
      </c>
      <c r="H151" s="34" t="s">
        <v>153</v>
      </c>
    </row>
    <row r="152" spans="1:8" ht="14.25" customHeight="1" x14ac:dyDescent="0.25">
      <c r="A152" s="256"/>
      <c r="B152" s="269" t="s">
        <v>235</v>
      </c>
      <c r="C152" s="261"/>
      <c r="D152" s="162"/>
      <c r="E152" s="164"/>
      <c r="F152" s="263"/>
      <c r="G152" s="31" t="s">
        <v>154</v>
      </c>
      <c r="H152" s="32">
        <v>0</v>
      </c>
    </row>
    <row r="153" spans="1:8" ht="14.25" customHeight="1" x14ac:dyDescent="0.25">
      <c r="A153" s="256"/>
      <c r="B153" s="269"/>
      <c r="C153" s="261"/>
      <c r="D153" s="162"/>
      <c r="E153" s="164"/>
      <c r="F153" s="263"/>
      <c r="G153" s="33" t="s">
        <v>155</v>
      </c>
      <c r="H153" s="32">
        <v>-1</v>
      </c>
    </row>
    <row r="154" spans="1:8" ht="14.25" customHeight="1" x14ac:dyDescent="0.25">
      <c r="A154" s="256"/>
      <c r="B154" s="269"/>
      <c r="C154" s="261" t="s">
        <v>236</v>
      </c>
      <c r="D154" s="162">
        <v>5</v>
      </c>
      <c r="E154" s="164" t="s">
        <v>237</v>
      </c>
      <c r="F154" s="263"/>
      <c r="G154" s="33" t="s">
        <v>152</v>
      </c>
      <c r="H154" s="34" t="s">
        <v>153</v>
      </c>
    </row>
    <row r="155" spans="1:8" ht="14.25" customHeight="1" x14ac:dyDescent="0.25">
      <c r="A155" s="256"/>
      <c r="B155" s="269"/>
      <c r="C155" s="261"/>
      <c r="D155" s="162"/>
      <c r="E155" s="164"/>
      <c r="F155" s="263"/>
      <c r="G155" s="31" t="s">
        <v>154</v>
      </c>
      <c r="H155" s="32">
        <v>0</v>
      </c>
    </row>
    <row r="156" spans="1:8" ht="14.25" customHeight="1" x14ac:dyDescent="0.25">
      <c r="A156" s="256"/>
      <c r="B156" s="269"/>
      <c r="C156" s="261"/>
      <c r="D156" s="162"/>
      <c r="E156" s="164"/>
      <c r="F156" s="263"/>
      <c r="G156" s="33" t="s">
        <v>155</v>
      </c>
      <c r="H156" s="32">
        <v>-1</v>
      </c>
    </row>
    <row r="157" spans="1:8" ht="14.25" customHeight="1" x14ac:dyDescent="0.25">
      <c r="A157" s="256"/>
      <c r="B157" s="269"/>
      <c r="C157" s="261" t="s">
        <v>238</v>
      </c>
      <c r="D157" s="162">
        <v>6</v>
      </c>
      <c r="E157" s="164" t="s">
        <v>239</v>
      </c>
      <c r="F157" s="263"/>
      <c r="G157" s="33" t="s">
        <v>152</v>
      </c>
      <c r="H157" s="34" t="s">
        <v>153</v>
      </c>
    </row>
    <row r="158" spans="1:8" ht="14.25" customHeight="1" x14ac:dyDescent="0.25">
      <c r="A158" s="256"/>
      <c r="B158" s="269" t="s">
        <v>240</v>
      </c>
      <c r="C158" s="261"/>
      <c r="D158" s="162"/>
      <c r="E158" s="164"/>
      <c r="F158" s="263"/>
      <c r="G158" s="31" t="s">
        <v>154</v>
      </c>
      <c r="H158" s="32">
        <v>0</v>
      </c>
    </row>
    <row r="159" spans="1:8" ht="14.25" customHeight="1" x14ac:dyDescent="0.25">
      <c r="A159" s="256"/>
      <c r="B159" s="269"/>
      <c r="C159" s="261"/>
      <c r="D159" s="162"/>
      <c r="E159" s="164"/>
      <c r="F159" s="263"/>
      <c r="G159" s="33" t="s">
        <v>155</v>
      </c>
      <c r="H159" s="32">
        <v>-1</v>
      </c>
    </row>
    <row r="160" spans="1:8" ht="14.25" customHeight="1" x14ac:dyDescent="0.25">
      <c r="A160" s="256"/>
      <c r="B160" s="269"/>
      <c r="C160" s="261" t="s">
        <v>241</v>
      </c>
      <c r="D160" s="162">
        <v>7</v>
      </c>
      <c r="E160" s="164" t="s">
        <v>242</v>
      </c>
      <c r="F160" s="263"/>
      <c r="G160" s="33" t="s">
        <v>152</v>
      </c>
      <c r="H160" s="34" t="s">
        <v>153</v>
      </c>
    </row>
    <row r="161" spans="1:8" ht="14.25" customHeight="1" x14ac:dyDescent="0.25">
      <c r="A161" s="256"/>
      <c r="B161" s="269"/>
      <c r="C161" s="261"/>
      <c r="D161" s="162"/>
      <c r="E161" s="164"/>
      <c r="F161" s="263"/>
      <c r="G161" s="31" t="s">
        <v>154</v>
      </c>
      <c r="H161" s="32">
        <v>0</v>
      </c>
    </row>
    <row r="162" spans="1:8" ht="14.25" customHeight="1" thickBot="1" x14ac:dyDescent="0.3">
      <c r="A162" s="257"/>
      <c r="B162" s="270"/>
      <c r="C162" s="271"/>
      <c r="D162" s="189"/>
      <c r="E162" s="272"/>
      <c r="F162" s="273"/>
      <c r="G162" s="36" t="s">
        <v>155</v>
      </c>
      <c r="H162" s="35">
        <v>-1</v>
      </c>
    </row>
    <row r="165" spans="1:8" ht="14.25" customHeight="1" x14ac:dyDescent="0.25">
      <c r="D165" s="37"/>
    </row>
    <row r="166" spans="1:8" ht="14.25" customHeight="1" x14ac:dyDescent="0.25">
      <c r="D166" s="37"/>
      <c r="E166" s="37"/>
      <c r="F166" s="39"/>
      <c r="G166" s="37"/>
    </row>
    <row r="167" spans="1:8" ht="14.25" customHeight="1" x14ac:dyDescent="0.25">
      <c r="D167" s="37"/>
      <c r="E167" s="37"/>
      <c r="F167" s="39"/>
      <c r="G167" s="37"/>
    </row>
    <row r="168" spans="1:8" ht="14.25" customHeight="1" x14ac:dyDescent="0.25">
      <c r="D168" s="37"/>
      <c r="E168" s="37"/>
      <c r="F168" s="39"/>
      <c r="G168" s="37"/>
    </row>
    <row r="169" spans="1:8" ht="14.25" customHeight="1" x14ac:dyDescent="0.25">
      <c r="D169" s="37"/>
      <c r="E169" s="37"/>
      <c r="F169" s="39"/>
      <c r="G169" s="37"/>
    </row>
    <row r="170" spans="1:8" ht="14.25" customHeight="1" x14ac:dyDescent="0.25">
      <c r="D170" s="37"/>
      <c r="E170" s="37"/>
      <c r="F170" s="39"/>
      <c r="G170" s="37"/>
    </row>
    <row r="171" spans="1:8" ht="14.25" customHeight="1" x14ac:dyDescent="0.25">
      <c r="D171" s="37"/>
      <c r="E171" s="37"/>
      <c r="F171" s="39"/>
      <c r="G171" s="37"/>
    </row>
  </sheetData>
  <mergeCells count="201">
    <mergeCell ref="F160:F162"/>
    <mergeCell ref="C154:C156"/>
    <mergeCell ref="D154:D156"/>
    <mergeCell ref="E154:E156"/>
    <mergeCell ref="F154:F156"/>
    <mergeCell ref="C157:C159"/>
    <mergeCell ref="D157:D159"/>
    <mergeCell ref="E157:E159"/>
    <mergeCell ref="F157:F159"/>
    <mergeCell ref="A142:A162"/>
    <mergeCell ref="B142:B146"/>
    <mergeCell ref="C142:C144"/>
    <mergeCell ref="D142:D144"/>
    <mergeCell ref="E142:E144"/>
    <mergeCell ref="F142:F144"/>
    <mergeCell ref="C145:C147"/>
    <mergeCell ref="D145:D147"/>
    <mergeCell ref="E145:E147"/>
    <mergeCell ref="F145:F147"/>
    <mergeCell ref="B147:B151"/>
    <mergeCell ref="C148:C150"/>
    <mergeCell ref="D148:D150"/>
    <mergeCell ref="E148:E150"/>
    <mergeCell ref="F148:F150"/>
    <mergeCell ref="C151:C153"/>
    <mergeCell ref="D151:D153"/>
    <mergeCell ref="E151:E153"/>
    <mergeCell ref="F151:F153"/>
    <mergeCell ref="B152:B157"/>
    <mergeCell ref="B158:B162"/>
    <mergeCell ref="C160:C162"/>
    <mergeCell ref="D160:D162"/>
    <mergeCell ref="E160:E162"/>
    <mergeCell ref="H127:H129"/>
    <mergeCell ref="D130:D132"/>
    <mergeCell ref="E130:E132"/>
    <mergeCell ref="F130:F132"/>
    <mergeCell ref="D133:D135"/>
    <mergeCell ref="E133:E135"/>
    <mergeCell ref="F133:F135"/>
    <mergeCell ref="G133:G135"/>
    <mergeCell ref="H133:H135"/>
    <mergeCell ref="E124:E126"/>
    <mergeCell ref="F124:F126"/>
    <mergeCell ref="D127:D129"/>
    <mergeCell ref="E127:E129"/>
    <mergeCell ref="F127:F129"/>
    <mergeCell ref="G127:G129"/>
    <mergeCell ref="A118:C119"/>
    <mergeCell ref="D118:D120"/>
    <mergeCell ref="E118:E120"/>
    <mergeCell ref="F118:F120"/>
    <mergeCell ref="A120:C121"/>
    <mergeCell ref="D121:D123"/>
    <mergeCell ref="E121:E123"/>
    <mergeCell ref="F121:F123"/>
    <mergeCell ref="A122:C141"/>
    <mergeCell ref="D124:D126"/>
    <mergeCell ref="D136:D138"/>
    <mergeCell ref="E136:E138"/>
    <mergeCell ref="F136:F138"/>
    <mergeCell ref="D139:D141"/>
    <mergeCell ref="E139:E141"/>
    <mergeCell ref="F139:F141"/>
    <mergeCell ref="G100:G102"/>
    <mergeCell ref="H100:H102"/>
    <mergeCell ref="D103:D105"/>
    <mergeCell ref="E103:E105"/>
    <mergeCell ref="F103:F105"/>
    <mergeCell ref="G103:G105"/>
    <mergeCell ref="H103:H105"/>
    <mergeCell ref="A91:C113"/>
    <mergeCell ref="D91:D93"/>
    <mergeCell ref="E91:E93"/>
    <mergeCell ref="F91:F93"/>
    <mergeCell ref="D94:D96"/>
    <mergeCell ref="D112:D114"/>
    <mergeCell ref="E112:E114"/>
    <mergeCell ref="F112:F114"/>
    <mergeCell ref="G112:G114"/>
    <mergeCell ref="H112:H114"/>
    <mergeCell ref="A114:C115"/>
    <mergeCell ref="D115:D117"/>
    <mergeCell ref="E115:E117"/>
    <mergeCell ref="F115:F117"/>
    <mergeCell ref="A116:C117"/>
    <mergeCell ref="E94:E96"/>
    <mergeCell ref="F94:F96"/>
    <mergeCell ref="D97:D99"/>
    <mergeCell ref="E97:E99"/>
    <mergeCell ref="F97:F99"/>
    <mergeCell ref="D106:D108"/>
    <mergeCell ref="E106:E108"/>
    <mergeCell ref="F106:F108"/>
    <mergeCell ref="D109:D111"/>
    <mergeCell ref="E109:E111"/>
    <mergeCell ref="F109:F111"/>
    <mergeCell ref="D100:D102"/>
    <mergeCell ref="E100:E102"/>
    <mergeCell ref="F100:F102"/>
    <mergeCell ref="D85:D87"/>
    <mergeCell ref="E85:E87"/>
    <mergeCell ref="F85:F87"/>
    <mergeCell ref="D88:D90"/>
    <mergeCell ref="E88:E90"/>
    <mergeCell ref="F88:F90"/>
    <mergeCell ref="D79:D81"/>
    <mergeCell ref="E79:E81"/>
    <mergeCell ref="F79:F81"/>
    <mergeCell ref="D82:D84"/>
    <mergeCell ref="E82:E84"/>
    <mergeCell ref="F82:F84"/>
    <mergeCell ref="F55:F57"/>
    <mergeCell ref="D58:D60"/>
    <mergeCell ref="E58:E60"/>
    <mergeCell ref="F58:F60"/>
    <mergeCell ref="D73:D75"/>
    <mergeCell ref="E73:E75"/>
    <mergeCell ref="F73:F75"/>
    <mergeCell ref="D76:D78"/>
    <mergeCell ref="E76:E78"/>
    <mergeCell ref="F76:F78"/>
    <mergeCell ref="D67:D69"/>
    <mergeCell ref="E67:E69"/>
    <mergeCell ref="F67:F69"/>
    <mergeCell ref="D70:D72"/>
    <mergeCell ref="E70:E72"/>
    <mergeCell ref="F70:F72"/>
    <mergeCell ref="D49:D51"/>
    <mergeCell ref="E49:E51"/>
    <mergeCell ref="F49:F51"/>
    <mergeCell ref="D52:D54"/>
    <mergeCell ref="E52:E54"/>
    <mergeCell ref="F52:F54"/>
    <mergeCell ref="A40:C90"/>
    <mergeCell ref="D40:D42"/>
    <mergeCell ref="E40:E42"/>
    <mergeCell ref="F40:F42"/>
    <mergeCell ref="D43:D45"/>
    <mergeCell ref="E43:E45"/>
    <mergeCell ref="F43:F45"/>
    <mergeCell ref="D46:D48"/>
    <mergeCell ref="E46:E48"/>
    <mergeCell ref="F46:F48"/>
    <mergeCell ref="D61:D63"/>
    <mergeCell ref="E61:E63"/>
    <mergeCell ref="F61:F63"/>
    <mergeCell ref="D64:D66"/>
    <mergeCell ref="E64:E66"/>
    <mergeCell ref="F64:F66"/>
    <mergeCell ref="D55:D57"/>
    <mergeCell ref="E55:E57"/>
    <mergeCell ref="G37:G39"/>
    <mergeCell ref="H37:H39"/>
    <mergeCell ref="A38:C39"/>
    <mergeCell ref="F31:F33"/>
    <mergeCell ref="A32:C33"/>
    <mergeCell ref="A34:C35"/>
    <mergeCell ref="D34:D36"/>
    <mergeCell ref="E34:E36"/>
    <mergeCell ref="F34:F36"/>
    <mergeCell ref="A36:C36"/>
    <mergeCell ref="A28:C31"/>
    <mergeCell ref="D28:D30"/>
    <mergeCell ref="E28:E30"/>
    <mergeCell ref="F28:F30"/>
    <mergeCell ref="D31:D33"/>
    <mergeCell ref="E31:E33"/>
    <mergeCell ref="D37:D39"/>
    <mergeCell ref="E37:E39"/>
    <mergeCell ref="F37:F39"/>
    <mergeCell ref="A16:C18"/>
    <mergeCell ref="D16:D18"/>
    <mergeCell ref="E16:E18"/>
    <mergeCell ref="F16:F18"/>
    <mergeCell ref="A19:C27"/>
    <mergeCell ref="D19:D21"/>
    <mergeCell ref="E19:E21"/>
    <mergeCell ref="F19:F21"/>
    <mergeCell ref="D22:D24"/>
    <mergeCell ref="E22:E24"/>
    <mergeCell ref="F22:F24"/>
    <mergeCell ref="D25:D27"/>
    <mergeCell ref="E25:E27"/>
    <mergeCell ref="F25:F27"/>
    <mergeCell ref="F8:F10"/>
    <mergeCell ref="D11:D13"/>
    <mergeCell ref="E11:E13"/>
    <mergeCell ref="F11:F13"/>
    <mergeCell ref="A14:C14"/>
    <mergeCell ref="A15:C15"/>
    <mergeCell ref="B1:C1"/>
    <mergeCell ref="A2:C13"/>
    <mergeCell ref="D2:D4"/>
    <mergeCell ref="E2:E4"/>
    <mergeCell ref="F2:F4"/>
    <mergeCell ref="D5:D7"/>
    <mergeCell ref="E5:E7"/>
    <mergeCell ref="F5:F7"/>
    <mergeCell ref="D8:D10"/>
    <mergeCell ref="E8:E10"/>
  </mergeCells>
  <printOptions horizontalCentered="1"/>
  <pageMargins left="0.39370078740157483" right="0.39370078740157483" top="1.1811023622047245" bottom="0.78740157480314965" header="0.78740157480314965" footer="0.59055118110236227"/>
  <pageSetup paperSize="9" scale="67" fitToHeight="4" orientation="landscape" verticalDpi="200" r:id="rId1"/>
  <headerFooter>
    <oddHeader>&amp;C&amp;"Arial,Grassetto"&amp;20Allegato n. 3: Elenco regionale delle attrezzature</oddHeader>
    <oddFooter>&amp;C&amp;"Arial,Grassetto"&amp;16pag. n. &amp;P di &amp;N</oddFooter>
  </headerFooter>
  <rowBreaks count="3" manualBreakCount="3">
    <brk id="36" max="16383" man="1"/>
    <brk id="81" max="16383" man="1"/>
    <brk id="12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K13"/>
  <sheetViews>
    <sheetView workbookViewId="0">
      <selection activeCell="E9" sqref="E9"/>
    </sheetView>
  </sheetViews>
  <sheetFormatPr defaultColWidth="8.85546875" defaultRowHeight="12.75" x14ac:dyDescent="0.2"/>
  <cols>
    <col min="1" max="1" width="15.7109375" style="13" customWidth="1"/>
    <col min="2" max="2" width="18.5703125" style="13" customWidth="1"/>
    <col min="3" max="3" width="17.28515625" style="13" customWidth="1"/>
    <col min="4" max="4" width="2.85546875" style="13" customWidth="1"/>
    <col min="5" max="5" width="19.85546875" style="13" customWidth="1"/>
    <col min="6" max="10" width="8.85546875" style="13"/>
    <col min="11" max="11" width="10.5703125" style="13" customWidth="1"/>
    <col min="12" max="12" width="9.140625" style="13" customWidth="1"/>
    <col min="13" max="14" width="8.85546875" style="13"/>
    <col min="15" max="15" width="19.28515625" style="13" bestFit="1" customWidth="1"/>
    <col min="16" max="16384" width="8.85546875" style="13"/>
  </cols>
  <sheetData>
    <row r="1" spans="1:11" x14ac:dyDescent="0.2">
      <c r="E1" s="274" t="s">
        <v>243</v>
      </c>
      <c r="F1" s="274"/>
      <c r="G1" s="274"/>
      <c r="H1" s="274"/>
      <c r="I1" s="274"/>
      <c r="J1" s="274"/>
    </row>
    <row r="2" spans="1:11" ht="57" customHeight="1" x14ac:dyDescent="0.2">
      <c r="A2" s="40" t="s">
        <v>244</v>
      </c>
      <c r="B2" s="41" t="s">
        <v>245</v>
      </c>
      <c r="E2" s="42" t="s">
        <v>246</v>
      </c>
      <c r="F2" s="43">
        <v>3</v>
      </c>
      <c r="G2" s="43">
        <v>2</v>
      </c>
      <c r="H2" s="43">
        <v>1</v>
      </c>
      <c r="I2" s="43">
        <v>0</v>
      </c>
      <c r="J2" s="43">
        <v>-1</v>
      </c>
    </row>
    <row r="3" spans="1:11" ht="15.75" x14ac:dyDescent="0.2">
      <c r="A3" s="44" t="s">
        <v>247</v>
      </c>
      <c r="B3" s="45" t="s">
        <v>153</v>
      </c>
      <c r="E3" s="44" t="s">
        <v>248</v>
      </c>
      <c r="F3" s="44" t="s">
        <v>57</v>
      </c>
      <c r="G3" s="44" t="s">
        <v>58</v>
      </c>
      <c r="H3" s="44" t="s">
        <v>138</v>
      </c>
      <c r="I3" s="44" t="s">
        <v>139</v>
      </c>
      <c r="J3" s="44" t="s">
        <v>56</v>
      </c>
    </row>
    <row r="4" spans="1:11" ht="15.75" x14ac:dyDescent="0.2">
      <c r="A4" s="46" t="s">
        <v>249</v>
      </c>
      <c r="B4" s="47">
        <v>0</v>
      </c>
      <c r="K4" s="48"/>
    </row>
    <row r="5" spans="1:11" ht="15.75" x14ac:dyDescent="0.2">
      <c r="A5" s="44" t="s">
        <v>250</v>
      </c>
      <c r="B5" s="47">
        <v>-1</v>
      </c>
    </row>
    <row r="6" spans="1:11" ht="15.75" x14ac:dyDescent="0.2">
      <c r="A6" s="44" t="s">
        <v>180</v>
      </c>
      <c r="B6" s="47">
        <v>-2</v>
      </c>
    </row>
    <row r="8" spans="1:11" x14ac:dyDescent="0.2">
      <c r="E8" s="49"/>
      <c r="F8" s="49"/>
      <c r="G8" s="49"/>
      <c r="H8" s="49"/>
      <c r="I8" s="49"/>
      <c r="J8" s="49"/>
      <c r="K8" s="49"/>
    </row>
    <row r="9" spans="1:11" ht="21" customHeight="1" thickBot="1" x14ac:dyDescent="0.25">
      <c r="B9" s="275" t="s">
        <v>251</v>
      </c>
      <c r="C9" s="50" t="s">
        <v>252</v>
      </c>
      <c r="D9" s="51"/>
      <c r="E9" s="49"/>
      <c r="F9" s="49"/>
      <c r="G9" s="49"/>
      <c r="H9" s="49"/>
      <c r="I9" s="49"/>
      <c r="J9" s="49"/>
      <c r="K9" s="49"/>
    </row>
    <row r="10" spans="1:11" ht="21" customHeight="1" x14ac:dyDescent="0.2">
      <c r="B10" s="276"/>
      <c r="C10" s="52" t="s">
        <v>253</v>
      </c>
      <c r="D10" s="51"/>
      <c r="E10" s="49"/>
      <c r="F10" s="49"/>
      <c r="G10" s="49"/>
      <c r="H10" s="49"/>
      <c r="I10" s="49"/>
      <c r="J10" s="49"/>
    </row>
    <row r="11" spans="1:11" x14ac:dyDescent="0.2">
      <c r="E11" s="49"/>
      <c r="F11" s="49"/>
      <c r="G11" s="49"/>
      <c r="H11" s="49"/>
      <c r="I11" s="49"/>
      <c r="J11" s="49"/>
    </row>
    <row r="12" spans="1:11" x14ac:dyDescent="0.2">
      <c r="E12" s="49"/>
      <c r="F12" s="49"/>
      <c r="G12" s="49"/>
      <c r="H12" s="49"/>
      <c r="I12" s="49"/>
      <c r="J12" s="49"/>
      <c r="K12" s="48"/>
    </row>
    <row r="13" spans="1:11" x14ac:dyDescent="0.2">
      <c r="C13" s="53"/>
      <c r="E13" s="49"/>
      <c r="F13" s="49"/>
      <c r="G13" s="49"/>
      <c r="H13" s="49"/>
      <c r="I13" s="49"/>
      <c r="J13" s="49"/>
    </row>
  </sheetData>
  <mergeCells count="2">
    <mergeCell ref="E1:J1"/>
    <mergeCell ref="B9:B10"/>
  </mergeCells>
  <printOptions horizontalCentered="1"/>
  <pageMargins left="0.70866141732283472" right="0.70866141732283472" top="1.3385826771653544" bottom="0.74803149606299213" header="0.70866141732283472" footer="0.31496062992125984"/>
  <pageSetup paperSize="9" orientation="landscape" r:id="rId1"/>
  <headerFooter>
    <oddHeader>&amp;C&amp;"Arial,Grassetto"&amp;18ALGORITMO Indicatore Tecnologia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F36"/>
  <sheetViews>
    <sheetView workbookViewId="0">
      <pane xSplit="2" ySplit="4" topLeftCell="C5" activePane="bottomRight" state="frozen"/>
      <selection activeCell="C5" sqref="C5:C6"/>
      <selection pane="topRight" activeCell="C5" sqref="C5:C6"/>
      <selection pane="bottomLeft" activeCell="C5" sqref="C5:C6"/>
      <selection pane="bottomRight" activeCell="C5" sqref="C5:C6"/>
    </sheetView>
  </sheetViews>
  <sheetFormatPr defaultColWidth="8.85546875" defaultRowHeight="12.75" x14ac:dyDescent="0.2"/>
  <cols>
    <col min="1" max="1" width="8.85546875" style="13"/>
    <col min="2" max="2" width="47.140625" style="13" customWidth="1"/>
    <col min="3" max="3" width="9.85546875" style="13" bestFit="1" customWidth="1"/>
    <col min="4" max="4" width="11.85546875" style="13" bestFit="1" customWidth="1"/>
    <col min="5" max="5" width="12.28515625" style="13" customWidth="1"/>
    <col min="6" max="6" width="11.28515625" style="13" customWidth="1"/>
    <col min="7" max="16384" width="8.85546875" style="13"/>
  </cols>
  <sheetData>
    <row r="1" spans="1:6" x14ac:dyDescent="0.2">
      <c r="B1" s="277" t="s">
        <v>254</v>
      </c>
      <c r="C1" s="277"/>
      <c r="D1" s="277"/>
      <c r="E1" s="277"/>
      <c r="F1" s="277"/>
    </row>
    <row r="3" spans="1:6" x14ac:dyDescent="0.2">
      <c r="B3" s="54" t="s">
        <v>255</v>
      </c>
    </row>
    <row r="4" spans="1:6" ht="34.9" customHeight="1" x14ac:dyDescent="0.2">
      <c r="A4" s="44" t="s">
        <v>256</v>
      </c>
      <c r="B4" s="44" t="s">
        <v>257</v>
      </c>
      <c r="C4" s="55" t="s">
        <v>258</v>
      </c>
      <c r="D4" s="44" t="s">
        <v>149</v>
      </c>
      <c r="E4" s="55" t="s">
        <v>131</v>
      </c>
      <c r="F4" s="55" t="s">
        <v>246</v>
      </c>
    </row>
    <row r="5" spans="1:6" x14ac:dyDescent="0.2">
      <c r="A5" s="33">
        <v>1</v>
      </c>
      <c r="B5" s="56" t="s">
        <v>259</v>
      </c>
      <c r="C5" s="16">
        <v>2</v>
      </c>
      <c r="D5" s="16">
        <v>1</v>
      </c>
      <c r="E5" s="278">
        <f>(SUM(D5:D10)/A10)</f>
        <v>0.33333333333333331</v>
      </c>
      <c r="F5" s="264" t="s">
        <v>260</v>
      </c>
    </row>
    <row r="6" spans="1:6" x14ac:dyDescent="0.2">
      <c r="A6" s="33">
        <v>2</v>
      </c>
      <c r="B6" s="56" t="s">
        <v>259</v>
      </c>
      <c r="C6" s="16">
        <v>10</v>
      </c>
      <c r="D6" s="16">
        <v>0</v>
      </c>
      <c r="E6" s="279"/>
      <c r="F6" s="281"/>
    </row>
    <row r="7" spans="1:6" x14ac:dyDescent="0.2">
      <c r="A7" s="33">
        <v>3</v>
      </c>
      <c r="B7" s="57" t="s">
        <v>261</v>
      </c>
      <c r="C7" s="16">
        <v>1</v>
      </c>
      <c r="D7" s="16">
        <v>1</v>
      </c>
      <c r="E7" s="279"/>
      <c r="F7" s="281"/>
    </row>
    <row r="8" spans="1:6" x14ac:dyDescent="0.2">
      <c r="A8" s="33">
        <v>4</v>
      </c>
      <c r="B8" s="57" t="s">
        <v>261</v>
      </c>
      <c r="C8" s="16">
        <v>15</v>
      </c>
      <c r="D8" s="16">
        <v>-1</v>
      </c>
      <c r="E8" s="279"/>
      <c r="F8" s="281"/>
    </row>
    <row r="9" spans="1:6" ht="38.25" x14ac:dyDescent="0.2">
      <c r="A9" s="33">
        <v>5</v>
      </c>
      <c r="B9" s="58" t="s">
        <v>262</v>
      </c>
      <c r="C9" s="16">
        <v>5</v>
      </c>
      <c r="D9" s="16">
        <v>1</v>
      </c>
      <c r="E9" s="279"/>
      <c r="F9" s="281"/>
    </row>
    <row r="10" spans="1:6" ht="38.25" x14ac:dyDescent="0.2">
      <c r="A10" s="33">
        <v>6</v>
      </c>
      <c r="B10" s="58" t="s">
        <v>262</v>
      </c>
      <c r="C10" s="16">
        <v>6</v>
      </c>
      <c r="D10" s="16">
        <v>0</v>
      </c>
      <c r="E10" s="280"/>
      <c r="F10" s="282"/>
    </row>
    <row r="14" spans="1:6" x14ac:dyDescent="0.2">
      <c r="B14" s="277" t="s">
        <v>263</v>
      </c>
      <c r="C14" s="277"/>
      <c r="D14" s="277"/>
      <c r="E14" s="277"/>
      <c r="F14" s="277"/>
    </row>
    <row r="16" spans="1:6" ht="25.5" x14ac:dyDescent="0.2">
      <c r="B16" s="59" t="s">
        <v>264</v>
      </c>
    </row>
    <row r="17" spans="1:6" ht="34.9" customHeight="1" x14ac:dyDescent="0.2">
      <c r="A17" s="44" t="s">
        <v>256</v>
      </c>
      <c r="B17" s="44" t="s">
        <v>257</v>
      </c>
      <c r="C17" s="55" t="s">
        <v>258</v>
      </c>
      <c r="D17" s="44" t="s">
        <v>149</v>
      </c>
      <c r="E17" s="55" t="s">
        <v>131</v>
      </c>
      <c r="F17" s="55" t="s">
        <v>246</v>
      </c>
    </row>
    <row r="18" spans="1:6" ht="12.75" customHeight="1" x14ac:dyDescent="0.2">
      <c r="A18" s="33">
        <v>1</v>
      </c>
      <c r="B18" s="60" t="s">
        <v>265</v>
      </c>
      <c r="C18" s="16">
        <v>1</v>
      </c>
      <c r="D18" s="16">
        <v>1</v>
      </c>
      <c r="E18" s="278">
        <f>(SUM(D18:D24)/A24)</f>
        <v>0.2857142857142857</v>
      </c>
      <c r="F18" s="264" t="s">
        <v>260</v>
      </c>
    </row>
    <row r="19" spans="1:6" x14ac:dyDescent="0.2">
      <c r="A19" s="33">
        <v>2</v>
      </c>
      <c r="B19" s="60" t="s">
        <v>265</v>
      </c>
      <c r="C19" s="16">
        <v>7</v>
      </c>
      <c r="D19" s="16">
        <v>0</v>
      </c>
      <c r="E19" s="279"/>
      <c r="F19" s="265"/>
    </row>
    <row r="20" spans="1:6" x14ac:dyDescent="0.2">
      <c r="A20" s="33">
        <v>3</v>
      </c>
      <c r="B20" s="60" t="s">
        <v>266</v>
      </c>
      <c r="C20" s="44" t="s">
        <v>180</v>
      </c>
      <c r="D20" s="16">
        <v>-2</v>
      </c>
      <c r="E20" s="279"/>
      <c r="F20" s="265"/>
    </row>
    <row r="21" spans="1:6" x14ac:dyDescent="0.2">
      <c r="A21" s="33">
        <v>4</v>
      </c>
      <c r="B21" s="60" t="s">
        <v>267</v>
      </c>
      <c r="C21" s="16">
        <v>2</v>
      </c>
      <c r="D21" s="16">
        <v>1</v>
      </c>
      <c r="E21" s="279"/>
      <c r="F21" s="265"/>
    </row>
    <row r="22" spans="1:6" x14ac:dyDescent="0.2">
      <c r="A22" s="33">
        <v>5</v>
      </c>
      <c r="B22" s="60" t="s">
        <v>267</v>
      </c>
      <c r="C22" s="16">
        <v>5</v>
      </c>
      <c r="D22" s="16">
        <v>1</v>
      </c>
      <c r="E22" s="279"/>
      <c r="F22" s="265"/>
    </row>
    <row r="23" spans="1:6" x14ac:dyDescent="0.2">
      <c r="A23" s="33">
        <v>6</v>
      </c>
      <c r="B23" s="60" t="s">
        <v>223</v>
      </c>
      <c r="C23" s="16">
        <v>1</v>
      </c>
      <c r="D23" s="16">
        <v>1</v>
      </c>
      <c r="E23" s="279"/>
      <c r="F23" s="265"/>
    </row>
    <row r="24" spans="1:6" x14ac:dyDescent="0.2">
      <c r="A24" s="33">
        <v>7</v>
      </c>
      <c r="B24" s="60" t="s">
        <v>223</v>
      </c>
      <c r="C24" s="16">
        <v>7</v>
      </c>
      <c r="D24" s="16">
        <v>0</v>
      </c>
      <c r="E24" s="280"/>
      <c r="F24" s="266"/>
    </row>
    <row r="28" spans="1:6" x14ac:dyDescent="0.2">
      <c r="B28" s="277" t="s">
        <v>268</v>
      </c>
      <c r="C28" s="277"/>
      <c r="D28" s="277"/>
      <c r="E28" s="277"/>
      <c r="F28" s="277"/>
    </row>
    <row r="30" spans="1:6" ht="38.25" x14ac:dyDescent="0.2">
      <c r="B30" s="59" t="s">
        <v>269</v>
      </c>
    </row>
    <row r="31" spans="1:6" ht="34.9" customHeight="1" thickBot="1" x14ac:dyDescent="0.25">
      <c r="A31" s="44" t="s">
        <v>256</v>
      </c>
      <c r="B31" s="44" t="s">
        <v>257</v>
      </c>
      <c r="C31" s="55" t="s">
        <v>258</v>
      </c>
      <c r="D31" s="44" t="s">
        <v>149</v>
      </c>
      <c r="E31" s="55" t="s">
        <v>131</v>
      </c>
      <c r="F31" s="55" t="s">
        <v>246</v>
      </c>
    </row>
    <row r="32" spans="1:6" ht="12.75" customHeight="1" x14ac:dyDescent="0.2">
      <c r="A32" s="33">
        <v>1</v>
      </c>
      <c r="B32" s="61" t="s">
        <v>270</v>
      </c>
      <c r="C32" s="16">
        <v>5</v>
      </c>
      <c r="D32" s="16">
        <v>1</v>
      </c>
      <c r="E32" s="278">
        <f>(SUM(D32:D36)/A36)</f>
        <v>0.8</v>
      </c>
      <c r="F32" s="264" t="s">
        <v>271</v>
      </c>
    </row>
    <row r="33" spans="1:6" x14ac:dyDescent="0.2">
      <c r="A33" s="33">
        <v>2</v>
      </c>
      <c r="B33" s="62" t="s">
        <v>272</v>
      </c>
      <c r="C33" s="16">
        <v>2</v>
      </c>
      <c r="D33" s="16">
        <v>1</v>
      </c>
      <c r="E33" s="279"/>
      <c r="F33" s="265"/>
    </row>
    <row r="34" spans="1:6" x14ac:dyDescent="0.2">
      <c r="A34" s="33">
        <v>3</v>
      </c>
      <c r="B34" s="62" t="s">
        <v>273</v>
      </c>
      <c r="C34" s="16">
        <v>3</v>
      </c>
      <c r="D34" s="16">
        <v>1</v>
      </c>
      <c r="E34" s="279"/>
      <c r="F34" s="265"/>
    </row>
    <row r="35" spans="1:6" ht="25.5" x14ac:dyDescent="0.2">
      <c r="A35" s="33">
        <v>4</v>
      </c>
      <c r="B35" s="62" t="s">
        <v>234</v>
      </c>
      <c r="C35" s="16">
        <v>1</v>
      </c>
      <c r="D35" s="16">
        <v>1</v>
      </c>
      <c r="E35" s="279"/>
      <c r="F35" s="265"/>
    </row>
    <row r="36" spans="1:6" ht="25.5" x14ac:dyDescent="0.2">
      <c r="A36" s="33">
        <v>5</v>
      </c>
      <c r="B36" s="62" t="s">
        <v>234</v>
      </c>
      <c r="C36" s="16">
        <v>10</v>
      </c>
      <c r="D36" s="16">
        <v>0</v>
      </c>
      <c r="E36" s="280"/>
      <c r="F36" s="266"/>
    </row>
  </sheetData>
  <mergeCells count="9">
    <mergeCell ref="B28:F28"/>
    <mergeCell ref="E32:E36"/>
    <mergeCell ref="F32:F36"/>
    <mergeCell ref="B1:F1"/>
    <mergeCell ref="E5:E10"/>
    <mergeCell ref="F5:F10"/>
    <mergeCell ref="B14:F14"/>
    <mergeCell ref="E18:E24"/>
    <mergeCell ref="F18:F24"/>
  </mergeCells>
  <printOptions horizontalCentered="1"/>
  <pageMargins left="0.70866141732283472" right="0.70866141732283472" top="1.3385826771653544" bottom="0.74803149606299213" header="0.70866141732283472" footer="0.31496062992125984"/>
  <pageSetup paperSize="9" scale="86" orientation="portrait" r:id="rId1"/>
  <headerFooter>
    <oddHeader>&amp;C&amp;"Arial,Grassetto"&amp;20Indicatore Tecnologia: esempi di applicazione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5</vt:i4>
      </vt:variant>
    </vt:vector>
  </HeadingPairs>
  <TitlesOfParts>
    <vt:vector size="11" baseType="lpstr">
      <vt:lpstr>Tracciato di rilevazione_2022</vt:lpstr>
      <vt:lpstr>Tracciato di rilevazione_2023</vt:lpstr>
      <vt:lpstr>Note di compilazione</vt:lpstr>
      <vt:lpstr>BRANCHE-Apparecchiature</vt:lpstr>
      <vt:lpstr>Algoritmo</vt:lpstr>
      <vt:lpstr>Esempi applicazione</vt:lpstr>
      <vt:lpstr>'Tracciato di rilevazione_2022'!Area_stampa</vt:lpstr>
      <vt:lpstr>'Tracciato di rilevazione_2023'!Area_stampa</vt:lpstr>
      <vt:lpstr>'BRANCHE-Apparecchiature'!Titoli_stampa</vt:lpstr>
      <vt:lpstr>'Tracciato di rilevazione_2022'!Titoli_stampa</vt:lpstr>
      <vt:lpstr>'Tracciato di rilevazione_2023'!Titoli_stampa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 CORCIONE</dc:creator>
  <cp:lastModifiedBy>Marurizio Cartalemi</cp:lastModifiedBy>
  <cp:lastPrinted>2024-04-04T12:23:51Z</cp:lastPrinted>
  <dcterms:created xsi:type="dcterms:W3CDTF">2023-02-08T12:31:04Z</dcterms:created>
  <dcterms:modified xsi:type="dcterms:W3CDTF">2025-02-11T11:58:13Z</dcterms:modified>
</cp:coreProperties>
</file>