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sic\Downloads\"/>
    </mc:Choice>
  </mc:AlternateContent>
  <bookViews>
    <workbookView xWindow="0" yWindow="0" windowWidth="18510" windowHeight="11190" tabRatio="842" activeTab="1"/>
  </bookViews>
  <sheets>
    <sheet name="Tracciato di rilevazione_2022" sheetId="5" r:id="rId1"/>
    <sheet name="Tracciato di rilevazione_2023" sheetId="10" r:id="rId2"/>
  </sheets>
  <definedNames>
    <definedName name="_xlnm.Print_Area" localSheetId="0">'Tracciato di rilevazione_2022'!$A$1:$AV$6</definedName>
    <definedName name="_xlnm.Print_Area" localSheetId="1">'Tracciato di rilevazione_2023'!$A$1:$AV$6</definedName>
    <definedName name="_xlnm.Print_Titles" localSheetId="0">'Tracciato di rilevazione_2022'!$1:$2</definedName>
    <definedName name="_xlnm.Print_Titles" localSheetId="1">'Tracciato di rilevazione_2023'!$1:$2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" i="10" l="1"/>
  <c r="AV3" i="10"/>
  <c r="AV4" i="5"/>
  <c r="AV3" i="5"/>
  <c r="AM4" i="5"/>
  <c r="AM3" i="5"/>
  <c r="AM3" i="10"/>
  <c r="AB4" i="10"/>
  <c r="AB3" i="10"/>
  <c r="AB3" i="5"/>
  <c r="AP4" i="10"/>
  <c r="AM4" i="10"/>
  <c r="T4" i="10"/>
  <c r="O4" i="10"/>
  <c r="AP4" i="5"/>
  <c r="AB4" i="5"/>
  <c r="T4" i="5"/>
  <c r="O4" i="5"/>
  <c r="T3" i="10" l="1"/>
  <c r="O3" i="10"/>
  <c r="T3" i="5"/>
  <c r="O3" i="5"/>
</calcChain>
</file>

<file path=xl/sharedStrings.xml><?xml version="1.0" encoding="utf-8"?>
<sst xmlns="http://schemas.openxmlformats.org/spreadsheetml/2006/main" count="129" uniqueCount="64">
  <si>
    <t>DESCRIZIONE STRUTTURA</t>
  </si>
  <si>
    <t>COD. STRUTTURA (STS11)</t>
  </si>
  <si>
    <t>CODICE ASL</t>
  </si>
  <si>
    <t>SI</t>
  </si>
  <si>
    <t>NO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</si>
  <si>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</si>
  <si>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</si>
  <si>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</si>
  <si>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</si>
  <si>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</si>
  <si>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</si>
  <si>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</si>
  <si>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</si>
  <si>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</si>
  <si>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</si>
  <si>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</si>
  <si>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</si>
  <si>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</si>
  <si>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</si>
  <si>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</si>
  <si>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</si>
  <si>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</si>
  <si>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</si>
  <si>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</si>
  <si>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</si>
  <si>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</si>
  <si>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</si>
  <si>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</si>
  <si>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</si>
  <si>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</si>
  <si>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</si>
  <si>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</si>
  <si>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</si>
  <si>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</si>
  <si>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</si>
  <si>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</si>
  <si>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</si>
  <si>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</si>
  <si>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</si>
  <si>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</si>
  <si>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</si>
  <si>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</si>
  <si>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</si>
  <si>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IT index (%)</t>
  </si>
  <si>
    <t>PUNTEGGIO INDICATORE A.1</t>
  </si>
  <si>
    <t>INDICATORE A.1
Tecnologia</t>
  </si>
  <si>
    <t>VALORE INDICATORE B.3:
SI / NO</t>
  </si>
  <si>
    <t>INDICATORE C.8
Numero di prestazioni di laboratorio erogate nell'anno con onere a carico del S.S.R. (solo per la branca della patologia clinica)</t>
  </si>
  <si>
    <t>PUNTEGGIO</t>
  </si>
  <si>
    <t>Medicina Nucleare</t>
  </si>
  <si>
    <t>NA206</t>
  </si>
  <si>
    <t>008122</t>
  </si>
  <si>
    <t>CENTRO DIAGNOSTICO S. CIRO S.R.L.</t>
  </si>
  <si>
    <t>07</t>
  </si>
  <si>
    <t>Medicina nucleare</t>
  </si>
  <si>
    <t>008621</t>
  </si>
  <si>
    <t>Casa di Cura Maria Rosaria S.p.A.</t>
  </si>
  <si>
    <t>008425</t>
  </si>
  <si>
    <t>CMO Srl</t>
  </si>
  <si>
    <t>N/D</t>
  </si>
  <si>
    <t>Si</t>
  </si>
  <si>
    <t>007</t>
  </si>
  <si>
    <t>Rilevazione dei dati consuntivi 2023 - MN</t>
  </si>
  <si>
    <t>Rilevazione dei dati consuntivi 2022 -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</si>
</sst>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9" fontId="1" fillId="0" borderId="1" xfId="6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quotePrefix="1" applyFont="1" applyFill="1" applyBorder="1" applyAlignment="1">
      <alignment horizontal="center" vertical="center"/>
    </xf>
    <xf numFmtId="9" fontId="1" fillId="0" borderId="1" xfId="6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10" fontId="1" fillId="0" borderId="1" xfId="6" applyNumberFormat="1" applyFont="1" applyBorder="1" applyAlignment="1">
      <alignment vertical="center"/>
    </xf>
    <xf numFmtId="164" fontId="1" fillId="4" borderId="1" xfId="5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7">
    <cellStyle name="Migliaia" xfId="5" builtinId="3"/>
    <cellStyle name="Normale" xfId="0" builtinId="0"/>
    <cellStyle name="Normale 2" xfId="1"/>
    <cellStyle name="Normale 3" xfId="4"/>
    <cellStyle name="Percentuale" xfId="6" builtinId="5"/>
    <cellStyle name="Percentuale 2" xfId="3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V5"/>
  <sheetViews>
    <sheetView showGridLines="0" view="pageBreakPreview" zoomScale="60" zoomScaleNormal="70" workbookViewId="0">
      <pane xSplit="5" ySplit="2" topLeftCell="Y3" activePane="bottomRight" state="frozen"/>
      <selection pane="topRight" activeCell="F1" sqref="F1"/>
      <selection pane="bottomLeft" activeCell="A3" sqref="A3"/>
      <selection pane="bottomRight" sqref="A1:AV6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21.28515625" style="1" customWidth="1"/>
    <col min="4" max="4" width="9.5703125" style="1" customWidth="1"/>
    <col min="5" max="5" width="21.5703125" style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6" width="10.7109375" style="1" customWidth="1"/>
    <col min="27" max="27" width="12.42578125" style="1" bestFit="1" customWidth="1"/>
    <col min="28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10.85546875" style="1" bestFit="1" customWidth="1"/>
    <col min="49" max="16384" width="8.85546875" style="1"/>
  </cols>
  <sheetData>
    <row r="1" spans="1:48" s="3" customFormat="1" ht="118.9" customHeight="1" x14ac:dyDescent="0.25">
      <c r="A1" s="25" t="s">
        <v>63</v>
      </c>
      <c r="B1" s="26"/>
      <c r="C1" s="26"/>
      <c r="D1" s="26"/>
      <c r="E1" s="27"/>
      <c r="G1" s="24" t="s">
        <v>45</v>
      </c>
      <c r="H1" s="24"/>
      <c r="J1" s="29" t="s">
        <v>6</v>
      </c>
      <c r="K1" s="29"/>
      <c r="M1" s="24" t="s">
        <v>7</v>
      </c>
      <c r="N1" s="24"/>
      <c r="O1" s="24"/>
      <c r="P1" s="24"/>
      <c r="R1" s="24" t="s">
        <v>10</v>
      </c>
      <c r="S1" s="24"/>
      <c r="T1" s="24"/>
      <c r="U1" s="24"/>
      <c r="W1" s="29" t="s">
        <v>11</v>
      </c>
      <c r="X1" s="29"/>
      <c r="Z1" s="29" t="s">
        <v>13</v>
      </c>
      <c r="AA1" s="29"/>
      <c r="AB1" s="29"/>
      <c r="AC1" s="29"/>
      <c r="AE1" s="28" t="s">
        <v>47</v>
      </c>
      <c r="AF1" s="28"/>
      <c r="AH1" s="28" t="s">
        <v>16</v>
      </c>
      <c r="AI1" s="28"/>
      <c r="AK1" s="29" t="s">
        <v>18</v>
      </c>
      <c r="AL1" s="29"/>
      <c r="AM1" s="29"/>
      <c r="AN1" s="29"/>
      <c r="AP1" s="29" t="s">
        <v>20</v>
      </c>
      <c r="AQ1" s="29"/>
      <c r="AS1" s="28" t="s">
        <v>38</v>
      </c>
      <c r="AT1" s="28"/>
    </row>
    <row r="2" spans="1:48" s="2" customFormat="1" ht="120" x14ac:dyDescent="0.2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22" t="s">
        <v>48</v>
      </c>
    </row>
    <row r="3" spans="1:48" x14ac:dyDescent="0.2">
      <c r="A3" s="4" t="s">
        <v>50</v>
      </c>
      <c r="B3" s="4" t="s">
        <v>51</v>
      </c>
      <c r="C3" s="4" t="s">
        <v>52</v>
      </c>
      <c r="D3" s="10" t="s">
        <v>53</v>
      </c>
      <c r="E3" s="4" t="s">
        <v>54</v>
      </c>
      <c r="G3" s="11">
        <v>1</v>
      </c>
      <c r="H3" s="17">
        <v>3</v>
      </c>
      <c r="J3" s="12" t="s">
        <v>3</v>
      </c>
      <c r="K3" s="17">
        <v>3</v>
      </c>
      <c r="M3" s="4">
        <v>4</v>
      </c>
      <c r="N3" s="4">
        <v>5</v>
      </c>
      <c r="O3" s="13">
        <f t="shared" ref="O3" si="0">M3/N3</f>
        <v>0.8</v>
      </c>
      <c r="P3" s="17">
        <v>2</v>
      </c>
      <c r="R3" s="4">
        <v>4</v>
      </c>
      <c r="S3" s="4">
        <v>4</v>
      </c>
      <c r="T3" s="13">
        <f t="shared" ref="T3" si="1">R3/S3</f>
        <v>1</v>
      </c>
      <c r="U3" s="17">
        <v>2</v>
      </c>
      <c r="W3" s="4" t="s">
        <v>3</v>
      </c>
      <c r="X3" s="17">
        <v>1</v>
      </c>
      <c r="Z3" s="14">
        <v>0</v>
      </c>
      <c r="AA3" s="14">
        <v>185038</v>
      </c>
      <c r="AB3" s="19">
        <f>Z3/AA3</f>
        <v>0</v>
      </c>
      <c r="AC3" s="17">
        <v>-1</v>
      </c>
      <c r="AE3" s="4"/>
      <c r="AF3" s="17"/>
      <c r="AH3" s="14">
        <v>59</v>
      </c>
      <c r="AI3" s="17">
        <v>-1</v>
      </c>
      <c r="AK3" s="14">
        <v>326</v>
      </c>
      <c r="AL3" s="14">
        <v>666</v>
      </c>
      <c r="AM3" s="13">
        <f>AK3/AL3</f>
        <v>0.4894894894894895</v>
      </c>
      <c r="AN3" s="17">
        <v>0</v>
      </c>
      <c r="AP3" s="14">
        <v>0</v>
      </c>
      <c r="AQ3" s="17">
        <v>0</v>
      </c>
      <c r="AS3" s="14">
        <v>1</v>
      </c>
      <c r="AT3" s="17">
        <v>1</v>
      </c>
      <c r="AV3" s="23">
        <f>H3+K3+P3+U3+X3+AC3+AI3+AN3+AQ3+AT3</f>
        <v>10</v>
      </c>
    </row>
    <row r="4" spans="1:48" x14ac:dyDescent="0.25">
      <c r="A4" s="4">
        <v>150110</v>
      </c>
      <c r="B4" s="9" t="s">
        <v>55</v>
      </c>
      <c r="C4" s="4" t="s">
        <v>56</v>
      </c>
      <c r="D4" s="4">
        <v>7</v>
      </c>
      <c r="E4" s="4" t="s">
        <v>54</v>
      </c>
      <c r="G4" s="16">
        <v>0.33</v>
      </c>
      <c r="H4" s="17">
        <v>2</v>
      </c>
      <c r="J4" s="10" t="s">
        <v>3</v>
      </c>
      <c r="K4" s="17">
        <v>3</v>
      </c>
      <c r="M4" s="4">
        <v>5</v>
      </c>
      <c r="N4" s="4">
        <v>5</v>
      </c>
      <c r="O4" s="13">
        <f>M4/N4</f>
        <v>1</v>
      </c>
      <c r="P4" s="17">
        <v>2</v>
      </c>
      <c r="R4" s="4">
        <v>5</v>
      </c>
      <c r="S4" s="4">
        <v>5</v>
      </c>
      <c r="T4" s="13">
        <f>R4/S4</f>
        <v>1</v>
      </c>
      <c r="U4" s="17">
        <v>2</v>
      </c>
      <c r="W4" s="4" t="s">
        <v>4</v>
      </c>
      <c r="X4" s="17">
        <v>0</v>
      </c>
      <c r="Z4" s="20">
        <v>68104</v>
      </c>
      <c r="AA4" s="20">
        <v>3677549</v>
      </c>
      <c r="AB4" s="19">
        <f>Z4/AA4</f>
        <v>1.851885590103626E-2</v>
      </c>
      <c r="AC4" s="17">
        <v>0</v>
      </c>
      <c r="AE4" s="4"/>
      <c r="AF4" s="17"/>
      <c r="AH4" s="14">
        <v>264</v>
      </c>
      <c r="AI4" s="17">
        <v>3</v>
      </c>
      <c r="AK4" s="14">
        <v>4781</v>
      </c>
      <c r="AL4" s="14">
        <v>6401</v>
      </c>
      <c r="AM4" s="13">
        <f>AK4/AL4</f>
        <v>0.74691454460240592</v>
      </c>
      <c r="AN4" s="17">
        <v>0</v>
      </c>
      <c r="AP4" s="14">
        <f>517.34/517.34-1</f>
        <v>0</v>
      </c>
      <c r="AQ4" s="17">
        <v>0</v>
      </c>
      <c r="AS4" s="14">
        <v>1</v>
      </c>
      <c r="AT4" s="17">
        <v>1</v>
      </c>
      <c r="AV4" s="23">
        <f>H4+K4+P4+U4+X4+AC4+AI4+AN4+AQ4+AT4</f>
        <v>13</v>
      </c>
    </row>
    <row r="5" spans="1:48" x14ac:dyDescent="0.25">
      <c r="A5" s="14">
        <v>150206</v>
      </c>
      <c r="B5" s="15" t="s">
        <v>57</v>
      </c>
      <c r="C5" s="14" t="s">
        <v>58</v>
      </c>
      <c r="D5" s="14"/>
      <c r="E5" s="14" t="s">
        <v>49</v>
      </c>
      <c r="G5" s="4"/>
      <c r="H5" s="4"/>
      <c r="J5" s="10"/>
      <c r="K5" s="4"/>
      <c r="M5" s="4">
        <v>3</v>
      </c>
      <c r="N5" s="4">
        <v>4</v>
      </c>
      <c r="O5" s="4"/>
      <c r="P5" s="4"/>
      <c r="R5" s="4">
        <v>3</v>
      </c>
      <c r="S5" s="4">
        <v>5</v>
      </c>
      <c r="T5" s="4"/>
      <c r="U5" s="4"/>
      <c r="W5" s="4" t="s">
        <v>60</v>
      </c>
      <c r="X5" s="4"/>
      <c r="Z5" s="4"/>
      <c r="AA5" s="4"/>
      <c r="AB5" s="4"/>
      <c r="AC5" s="4"/>
      <c r="AE5" s="4"/>
      <c r="AF5" s="4"/>
      <c r="AH5" s="4"/>
      <c r="AI5" s="4"/>
      <c r="AK5" s="4"/>
      <c r="AL5" s="4"/>
      <c r="AM5" s="4"/>
      <c r="AN5" s="4"/>
      <c r="AP5" s="4"/>
      <c r="AQ5" s="4"/>
      <c r="AS5" s="4"/>
      <c r="AT5" s="4"/>
    </row>
  </sheetData>
  <mergeCells count="12">
    <mergeCell ref="G1:H1"/>
    <mergeCell ref="A1:E1"/>
    <mergeCell ref="AS1:AT1"/>
    <mergeCell ref="J1:K1"/>
    <mergeCell ref="M1:P1"/>
    <mergeCell ref="R1:U1"/>
    <mergeCell ref="W1:X1"/>
    <mergeCell ref="Z1:AC1"/>
    <mergeCell ref="AE1:AF1"/>
    <mergeCell ref="AH1:AI1"/>
    <mergeCell ref="AK1:AN1"/>
    <mergeCell ref="AP1:AQ1"/>
  </mergeCells>
  <dataValidations count="8">
    <dataValidation type="list" allowBlank="1" showInputMessage="1" showErrorMessage="1" sqref="AI3:AI5 AF3:AF5 AC3:AC5">
      <formula1>"3,2,1,0,-1"</formula1>
    </dataValidation>
    <dataValidation type="list" allowBlank="1" showInputMessage="1" showErrorMessage="1" sqref="AQ3:AQ5 AN3:AN5">
      <formula1>"3,2,1,0"</formula1>
    </dataValidation>
    <dataValidation type="list" allowBlank="1" showInputMessage="1" showErrorMessage="1" sqref="K3:K5 H5">
      <formula1>"3,-1"</formula1>
    </dataValidation>
    <dataValidation type="list" allowBlank="1" showInputMessage="1" showErrorMessage="1" sqref="P3:P5">
      <formula1>"2,0"</formula1>
    </dataValidation>
    <dataValidation type="list" allowBlank="1" showInputMessage="1" showErrorMessage="1" sqref="U3:U5">
      <formula1>"2,1,0"</formula1>
    </dataValidation>
    <dataValidation type="list" allowBlank="1" showInputMessage="1" showErrorMessage="1" sqref="X3:X5">
      <formula1>"1,0"</formula1>
    </dataValidation>
    <dataValidation type="list" allowBlank="1" showInputMessage="1" showErrorMessage="1" sqref="AT3:AT5">
      <formula1>"2,1,0,-1"</formula1>
    </dataValidation>
    <dataValidation type="list" allowBlank="1" showInputMessage="1" showErrorMessage="1" sqref="H3:H4">
      <formula1>"3,2,-1"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6" orientation="landscape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V5"/>
  <sheetViews>
    <sheetView showGridLines="0" tabSelected="1" view="pageBreakPreview" zoomScale="60" zoomScaleNormal="85" workbookViewId="0">
      <pane xSplit="6" ySplit="2" topLeftCell="AC3" activePane="bottomRight" state="frozen"/>
      <selection pane="topRight" activeCell="G1" sqref="G1"/>
      <selection pane="bottomLeft" activeCell="A3" sqref="A3"/>
      <selection pane="bottomRight" sqref="A1:AV6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21.28515625" style="1" customWidth="1"/>
    <col min="4" max="4" width="9.5703125" style="1" customWidth="1"/>
    <col min="5" max="5" width="21.5703125" style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10.28515625" style="1" bestFit="1" customWidth="1"/>
    <col min="49" max="16384" width="8.85546875" style="1"/>
  </cols>
  <sheetData>
    <row r="1" spans="1:48" s="3" customFormat="1" ht="118.9" customHeight="1" x14ac:dyDescent="0.25">
      <c r="A1" s="25" t="s">
        <v>62</v>
      </c>
      <c r="B1" s="26"/>
      <c r="C1" s="26"/>
      <c r="D1" s="26"/>
      <c r="E1" s="27"/>
      <c r="G1" s="24" t="s">
        <v>45</v>
      </c>
      <c r="H1" s="24"/>
      <c r="J1" s="29" t="s">
        <v>6</v>
      </c>
      <c r="K1" s="29"/>
      <c r="M1" s="24" t="s">
        <v>7</v>
      </c>
      <c r="N1" s="24"/>
      <c r="O1" s="24"/>
      <c r="P1" s="24"/>
      <c r="R1" s="24" t="s">
        <v>10</v>
      </c>
      <c r="S1" s="24"/>
      <c r="T1" s="24"/>
      <c r="U1" s="24"/>
      <c r="W1" s="29" t="s">
        <v>11</v>
      </c>
      <c r="X1" s="29"/>
      <c r="Z1" s="29" t="s">
        <v>13</v>
      </c>
      <c r="AA1" s="29"/>
      <c r="AB1" s="29"/>
      <c r="AC1" s="29"/>
      <c r="AE1" s="28" t="s">
        <v>47</v>
      </c>
      <c r="AF1" s="28"/>
      <c r="AH1" s="28" t="s">
        <v>16</v>
      </c>
      <c r="AI1" s="28"/>
      <c r="AK1" s="29" t="s">
        <v>18</v>
      </c>
      <c r="AL1" s="29"/>
      <c r="AM1" s="29"/>
      <c r="AN1" s="29"/>
      <c r="AP1" s="29" t="s">
        <v>20</v>
      </c>
      <c r="AQ1" s="29"/>
      <c r="AS1" s="28" t="s">
        <v>38</v>
      </c>
      <c r="AT1" s="28"/>
    </row>
    <row r="2" spans="1:48" s="2" customFormat="1" ht="120" x14ac:dyDescent="0.2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22" t="s">
        <v>48</v>
      </c>
    </row>
    <row r="3" spans="1:48" x14ac:dyDescent="0.2">
      <c r="A3" s="4" t="s">
        <v>50</v>
      </c>
      <c r="B3" s="4" t="s">
        <v>51</v>
      </c>
      <c r="C3" s="4" t="s">
        <v>52</v>
      </c>
      <c r="D3" s="18" t="s">
        <v>61</v>
      </c>
      <c r="E3" s="4" t="s">
        <v>54</v>
      </c>
      <c r="G3" s="11">
        <v>1</v>
      </c>
      <c r="H3" s="17">
        <v>3</v>
      </c>
      <c r="J3" s="12" t="s">
        <v>3</v>
      </c>
      <c r="K3" s="17">
        <v>3</v>
      </c>
      <c r="M3" s="4">
        <v>4</v>
      </c>
      <c r="N3" s="4">
        <v>5</v>
      </c>
      <c r="O3" s="13">
        <f t="shared" ref="O3" si="0">M3/N3</f>
        <v>0.8</v>
      </c>
      <c r="P3" s="17">
        <v>2</v>
      </c>
      <c r="R3" s="4">
        <v>4</v>
      </c>
      <c r="S3" s="4">
        <v>4</v>
      </c>
      <c r="T3" s="13">
        <f t="shared" ref="T3" si="1">R3/S3</f>
        <v>1</v>
      </c>
      <c r="U3" s="17">
        <v>2</v>
      </c>
      <c r="W3" s="10" t="s">
        <v>3</v>
      </c>
      <c r="X3" s="17">
        <v>1</v>
      </c>
      <c r="Z3" s="14">
        <v>0</v>
      </c>
      <c r="AA3" s="14">
        <v>185038</v>
      </c>
      <c r="AB3" s="19">
        <f>Z3/AA3</f>
        <v>0</v>
      </c>
      <c r="AC3" s="17">
        <v>-1</v>
      </c>
      <c r="AE3" s="4"/>
      <c r="AF3" s="17"/>
      <c r="AH3" s="14">
        <v>100</v>
      </c>
      <c r="AI3" s="17">
        <v>-1</v>
      </c>
      <c r="AK3" s="14">
        <v>72</v>
      </c>
      <c r="AL3" s="14">
        <v>1406</v>
      </c>
      <c r="AM3" s="13">
        <f>AK3/AL3</f>
        <v>5.1209103840682786E-2</v>
      </c>
      <c r="AN3" s="17">
        <v>3</v>
      </c>
      <c r="AP3" s="14">
        <v>0</v>
      </c>
      <c r="AQ3" s="17">
        <v>0</v>
      </c>
      <c r="AS3" s="14">
        <v>1</v>
      </c>
      <c r="AT3" s="17">
        <v>1</v>
      </c>
      <c r="AV3" s="23">
        <f>H3+K3+P3+U3+X3+AC3+AI3+AN3+AQ3+AT3</f>
        <v>13</v>
      </c>
    </row>
    <row r="4" spans="1:48" x14ac:dyDescent="0.25">
      <c r="A4" s="4">
        <v>150110</v>
      </c>
      <c r="B4" s="9" t="s">
        <v>55</v>
      </c>
      <c r="C4" s="4" t="s">
        <v>56</v>
      </c>
      <c r="D4" s="18" t="s">
        <v>61</v>
      </c>
      <c r="E4" s="4" t="s">
        <v>54</v>
      </c>
      <c r="G4" s="13">
        <v>0.33</v>
      </c>
      <c r="H4" s="17">
        <v>2</v>
      </c>
      <c r="J4" s="10" t="s">
        <v>3</v>
      </c>
      <c r="K4" s="17">
        <v>3</v>
      </c>
      <c r="M4" s="4">
        <v>5</v>
      </c>
      <c r="N4" s="4">
        <v>5</v>
      </c>
      <c r="O4" s="13">
        <f>M4/N4</f>
        <v>1</v>
      </c>
      <c r="P4" s="17">
        <v>2</v>
      </c>
      <c r="R4" s="4">
        <v>5</v>
      </c>
      <c r="S4" s="4">
        <v>5</v>
      </c>
      <c r="T4" s="13">
        <f>R4/S4</f>
        <v>1</v>
      </c>
      <c r="U4" s="17">
        <v>2</v>
      </c>
      <c r="W4" s="4" t="s">
        <v>4</v>
      </c>
      <c r="X4" s="17">
        <v>0</v>
      </c>
      <c r="Z4" s="14">
        <v>0</v>
      </c>
      <c r="AA4" s="21">
        <v>3745653.1349999928</v>
      </c>
      <c r="AB4" s="19">
        <f>Z4/AA4</f>
        <v>0</v>
      </c>
      <c r="AC4" s="17">
        <v>-1</v>
      </c>
      <c r="AE4" s="4"/>
      <c r="AF4" s="17"/>
      <c r="AH4" s="14">
        <v>245</v>
      </c>
      <c r="AI4" s="17">
        <v>3</v>
      </c>
      <c r="AK4" s="14">
        <v>3945</v>
      </c>
      <c r="AL4" s="14">
        <v>6944</v>
      </c>
      <c r="AM4" s="13">
        <f>AK4/AL4</f>
        <v>0.56811635944700456</v>
      </c>
      <c r="AN4" s="17">
        <v>0</v>
      </c>
      <c r="AP4" s="14">
        <f>517.34/517.34-1</f>
        <v>0</v>
      </c>
      <c r="AQ4" s="17">
        <v>0</v>
      </c>
      <c r="AS4" s="14">
        <v>1</v>
      </c>
      <c r="AT4" s="17">
        <v>1</v>
      </c>
      <c r="AV4" s="23">
        <f>H4+K4+P4+U4+X4+AC4+AI4+AN4+AQ4+AT4</f>
        <v>12</v>
      </c>
    </row>
    <row r="5" spans="1:48" x14ac:dyDescent="0.25">
      <c r="A5" s="14">
        <v>150206</v>
      </c>
      <c r="B5" s="15" t="s">
        <v>57</v>
      </c>
      <c r="C5" s="14" t="s">
        <v>58</v>
      </c>
      <c r="D5" s="14"/>
      <c r="E5" s="14" t="s">
        <v>49</v>
      </c>
      <c r="G5" s="4"/>
      <c r="H5" s="4"/>
      <c r="J5" s="4" t="s">
        <v>59</v>
      </c>
      <c r="K5" s="4"/>
      <c r="M5" s="4">
        <v>3</v>
      </c>
      <c r="N5" s="4">
        <v>6</v>
      </c>
      <c r="O5" s="4"/>
      <c r="P5" s="4"/>
      <c r="R5" s="4">
        <v>3</v>
      </c>
      <c r="S5" s="4">
        <v>5</v>
      </c>
      <c r="T5" s="4"/>
      <c r="U5" s="4"/>
      <c r="W5" s="4"/>
      <c r="X5" s="4"/>
      <c r="Z5" s="4"/>
      <c r="AA5" s="4"/>
      <c r="AB5" s="4"/>
      <c r="AC5" s="4"/>
      <c r="AE5" s="4"/>
      <c r="AF5" s="4"/>
      <c r="AH5" s="4"/>
      <c r="AI5" s="4"/>
      <c r="AK5" s="4"/>
      <c r="AL5" s="4"/>
      <c r="AM5" s="4"/>
      <c r="AN5" s="4"/>
      <c r="AP5" s="4"/>
      <c r="AQ5" s="4"/>
      <c r="AS5" s="14">
        <v>1</v>
      </c>
      <c r="AT5" s="17">
        <v>1</v>
      </c>
    </row>
  </sheetData>
  <mergeCells count="12">
    <mergeCell ref="AH1:AI1"/>
    <mergeCell ref="AK1:AN1"/>
    <mergeCell ref="AP1:AQ1"/>
    <mergeCell ref="AS1:AT1"/>
    <mergeCell ref="A1:E1"/>
    <mergeCell ref="J1:K1"/>
    <mergeCell ref="M1:P1"/>
    <mergeCell ref="R1:U1"/>
    <mergeCell ref="W1:X1"/>
    <mergeCell ref="Z1:AC1"/>
    <mergeCell ref="AE1:AF1"/>
    <mergeCell ref="G1:H1"/>
  </mergeCells>
  <dataValidations count="7">
    <dataValidation type="list" allowBlank="1" showInputMessage="1" showErrorMessage="1" sqref="H3 K3:K5 H5">
      <formula1>"3,-1"</formula1>
    </dataValidation>
    <dataValidation type="list" allowBlank="1" showInputMessage="1" showErrorMessage="1" sqref="AT3:AT5">
      <formula1>"2,1,0,-1"</formula1>
    </dataValidation>
    <dataValidation type="list" allowBlank="1" showInputMessage="1" showErrorMessage="1" sqref="AF3:AF5 AC3:AC5 AI3:AI5">
      <formula1>"3,2,1,0,-1"</formula1>
    </dataValidation>
    <dataValidation type="list" allowBlank="1" showInputMessage="1" showErrorMessage="1" sqref="X3:X5">
      <formula1>"1,0"</formula1>
    </dataValidation>
    <dataValidation type="list" allowBlank="1" showInputMessage="1" showErrorMessage="1" sqref="U3:U5">
      <formula1>"2,1,0"</formula1>
    </dataValidation>
    <dataValidation type="list" allowBlank="1" showInputMessage="1" showErrorMessage="1" sqref="P3:P5">
      <formula1>"2,0"</formula1>
    </dataValidation>
    <dataValidation type="list" allowBlank="1" showInputMessage="1" showErrorMessage="1" sqref="AN3:AN5 AQ3:AQ5">
      <formula1>"3,2,1,0"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6" orientation="landscape" r:id="rId1"/>
  <headerFooter>
    <oddHeader>&amp;C&amp;"-,Grassetto"&amp;72Indicatori All. B: tracciato di rilevazione anno 2023</oddHeader>
    <oddFooter>&amp;C&amp;"-,Grassetto"&amp;14pag. n.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Tracciato di rilevazione_2022</vt:lpstr>
      <vt:lpstr>Tracciato di rilevazione_2023</vt:lpstr>
      <vt:lpstr>'Tracciato di rilevazione_2022'!Area_stampa</vt:lpstr>
      <vt:lpstr>'Tracciato di rilevazione_2023'!Area_stampa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Aisic</cp:lastModifiedBy>
  <cp:lastPrinted>2024-06-27T11:53:03Z</cp:lastPrinted>
  <dcterms:created xsi:type="dcterms:W3CDTF">2023-02-08T12:31:04Z</dcterms:created>
  <dcterms:modified xsi:type="dcterms:W3CDTF">2024-06-27T12:07:50Z</dcterms:modified>
</cp:coreProperties>
</file>